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210" windowWidth="15480" windowHeight="10050" activeTab="0"/>
  </bookViews>
  <sheets>
    <sheet name="回答欄シート" sheetId="1" r:id="rId1"/>
    <sheet name="備考欄シート" sheetId="2" r:id="rId2"/>
    <sheet name="Sheet2" sheetId="3" r:id="rId3"/>
    <sheet name="Sheet3" sheetId="4" r:id="rId4"/>
    <sheet name="Sheet4" sheetId="5" r:id="rId5"/>
  </sheets>
  <definedNames/>
  <calcPr fullCalcOnLoad="1"/>
</workbook>
</file>

<file path=xl/sharedStrings.xml><?xml version="1.0" encoding="utf-8"?>
<sst xmlns="http://schemas.openxmlformats.org/spreadsheetml/2006/main" count="1208" uniqueCount="1080">
  <si>
    <t>未使用</t>
  </si>
  <si>
    <t>入力ＩＤ</t>
  </si>
  <si>
    <t>純ユーザ部門</t>
  </si>
  <si>
    <t>システム部門</t>
  </si>
  <si>
    <t>新規作成</t>
  </si>
  <si>
    <t>既存のものを利用して作成</t>
  </si>
  <si>
    <t>既存のものをそのまま使用</t>
  </si>
  <si>
    <t>ドキュメント</t>
  </si>
  <si>
    <t>プログラム</t>
  </si>
  <si>
    <t>　</t>
  </si>
  <si>
    <t>項目</t>
  </si>
  <si>
    <t>計画/実績</t>
  </si>
  <si>
    <t>ＦＰ値</t>
  </si>
  <si>
    <t>ＦＰ値</t>
  </si>
  <si>
    <t>計画</t>
  </si>
  <si>
    <t>実績</t>
  </si>
  <si>
    <t>言語</t>
  </si>
  <si>
    <t>7.の場合右に記入</t>
  </si>
  <si>
    <t>計画値</t>
  </si>
  <si>
    <t>プログラム本数</t>
  </si>
  <si>
    <t>実績値</t>
  </si>
  <si>
    <t>ファイル数</t>
  </si>
  <si>
    <t>画面数</t>
  </si>
  <si>
    <t>帳票数</t>
  </si>
  <si>
    <t>バッチ数</t>
  </si>
  <si>
    <t>計画時</t>
  </si>
  <si>
    <t>実績時</t>
  </si>
  <si>
    <t>分類</t>
  </si>
  <si>
    <t>プロジェクト合計</t>
  </si>
  <si>
    <t>フェーズ共通</t>
  </si>
  <si>
    <t>要件定義</t>
  </si>
  <si>
    <t>設計</t>
  </si>
  <si>
    <t>実装</t>
  </si>
  <si>
    <t>テスト</t>
  </si>
  <si>
    <t>フォロー</t>
  </si>
  <si>
    <t>プロジェクト全体</t>
  </si>
  <si>
    <t>フェーズ別詳細</t>
  </si>
  <si>
    <t>開発体制（社内/外注）</t>
  </si>
  <si>
    <t>要求仕様の明確さ</t>
  </si>
  <si>
    <t>要件決定者ソフトウェア経験</t>
  </si>
  <si>
    <t>要件決定者関与度</t>
  </si>
  <si>
    <t>要求仕様変更発生</t>
  </si>
  <si>
    <t>契約形態開発体制</t>
  </si>
  <si>
    <t>工期</t>
  </si>
  <si>
    <t>時期/工期</t>
  </si>
  <si>
    <t>時期</t>
  </si>
  <si>
    <t>工期</t>
  </si>
  <si>
    <t>年</t>
  </si>
  <si>
    <t>月</t>
  </si>
  <si>
    <t>～</t>
  </si>
  <si>
    <t>工数</t>
  </si>
  <si>
    <t>開発工数</t>
  </si>
  <si>
    <t>管理工数</t>
  </si>
  <si>
    <t>その他実績工数</t>
  </si>
  <si>
    <t>レビュー工数（内数）</t>
  </si>
  <si>
    <t>予算</t>
  </si>
  <si>
    <t>外注コスト</t>
  </si>
  <si>
    <t>コスト</t>
  </si>
  <si>
    <t>フェーズ別詳細</t>
  </si>
  <si>
    <t>レビュー回数</t>
  </si>
  <si>
    <t>レビュー指摘数</t>
  </si>
  <si>
    <t>テストケース数</t>
  </si>
  <si>
    <t>報告不具合件数（大）</t>
  </si>
  <si>
    <t>報告不具合件数（中）</t>
  </si>
  <si>
    <t>報告不具合件数（小）</t>
  </si>
  <si>
    <t>発生不具合件数（合計）</t>
  </si>
  <si>
    <t>要件定義</t>
  </si>
  <si>
    <t>テスト</t>
  </si>
  <si>
    <t>ベンダー内</t>
  </si>
  <si>
    <t>顧客側</t>
  </si>
  <si>
    <t>フォロー（運用1ヶ月後）</t>
  </si>
  <si>
    <t>ユーザ側</t>
  </si>
  <si>
    <t>ベンダ側</t>
  </si>
  <si>
    <t>Q6.1.1</t>
  </si>
  <si>
    <t>Q6.1.2</t>
  </si>
  <si>
    <t>基準値</t>
  </si>
  <si>
    <t>単位</t>
  </si>
  <si>
    <t>Q6.2計画工期の評価</t>
  </si>
  <si>
    <t>Q6.3工期差異分析</t>
  </si>
  <si>
    <t>Q6.3.1</t>
  </si>
  <si>
    <t>13．その他の場合の記入</t>
  </si>
  <si>
    <t>Q6.3.2</t>
  </si>
  <si>
    <t>Q6.4工期の満足度</t>
  </si>
  <si>
    <t>その理由</t>
  </si>
  <si>
    <t>Q7.1品質目標提示の有無</t>
  </si>
  <si>
    <t>Q７.1.2</t>
  </si>
  <si>
    <t>Q7.2計画品質の評価</t>
  </si>
  <si>
    <t>Q7.3品質差異分析</t>
  </si>
  <si>
    <t>Q7.4品質・正確性の満足度</t>
  </si>
  <si>
    <t>要件定義</t>
  </si>
  <si>
    <t>トータル</t>
  </si>
  <si>
    <t>生産性の基準値</t>
  </si>
  <si>
    <t>生産性の単位</t>
  </si>
  <si>
    <t>工程別単価の基準値</t>
  </si>
  <si>
    <t>Q8.2計画生産性の評価</t>
  </si>
  <si>
    <t>12．その他の場合の記入</t>
  </si>
  <si>
    <t>Q8.3コスト差異分析</t>
  </si>
  <si>
    <t>Q8.4規模差異分析</t>
  </si>
  <si>
    <t>6．その他の場合の記入</t>
  </si>
  <si>
    <t>Q8.5開発コストの満足度</t>
  </si>
  <si>
    <t>Q9.1プロジェクト全体</t>
  </si>
  <si>
    <t>Q9.2開発マナー</t>
  </si>
  <si>
    <t>Q9.3ソフトウェアの機能</t>
  </si>
  <si>
    <t>Q9.4ユーザビリティ</t>
  </si>
  <si>
    <t>Q2.8_1</t>
  </si>
  <si>
    <t>Q2.8_2</t>
  </si>
  <si>
    <t>Q2.1_1</t>
  </si>
  <si>
    <t>Q2.2_1</t>
  </si>
  <si>
    <t>Q2.2_2</t>
  </si>
  <si>
    <t>Q2.2_3</t>
  </si>
  <si>
    <t>Q2.2_4</t>
  </si>
  <si>
    <t>Q2.2_5</t>
  </si>
  <si>
    <t>Q2.2_6</t>
  </si>
  <si>
    <t>Q2.2_7</t>
  </si>
  <si>
    <t>Q2.2_8</t>
  </si>
  <si>
    <t>Q2.3_1</t>
  </si>
  <si>
    <t>Q2.4_1</t>
  </si>
  <si>
    <t>Q2.4_2</t>
  </si>
  <si>
    <t>Q2.5_1</t>
  </si>
  <si>
    <t>Q2.5_2</t>
  </si>
  <si>
    <t>Q2.5_3</t>
  </si>
  <si>
    <t>Q2.5_4</t>
  </si>
  <si>
    <t>Q2.5_5</t>
  </si>
  <si>
    <t>Q2.5_6</t>
  </si>
  <si>
    <t>Q2.5_7</t>
  </si>
  <si>
    <t>Q2.6_1</t>
  </si>
  <si>
    <t>Q2.6_2</t>
  </si>
  <si>
    <t>Q2.6_3</t>
  </si>
  <si>
    <t>Q2.6_4</t>
  </si>
  <si>
    <t>Q2.6_5</t>
  </si>
  <si>
    <t>Q2.6_6</t>
  </si>
  <si>
    <t>Q2.7_1</t>
  </si>
  <si>
    <t>Q2.7_2</t>
  </si>
  <si>
    <t>Q2.7_3</t>
  </si>
  <si>
    <t>Q2.7_4</t>
  </si>
  <si>
    <t>Q2.7_5</t>
  </si>
  <si>
    <t>Q2.7_6</t>
  </si>
  <si>
    <t>Q2.7_7</t>
  </si>
  <si>
    <t>Q1.1_3</t>
  </si>
  <si>
    <t>Q1.1_1</t>
  </si>
  <si>
    <t>Q1.1_2</t>
  </si>
  <si>
    <t>Q1.1_4</t>
  </si>
  <si>
    <t>Q1.1_5</t>
  </si>
  <si>
    <t>Q1.1_6</t>
  </si>
  <si>
    <t>Q1.1_7</t>
  </si>
  <si>
    <t>Q1.2_1</t>
  </si>
  <si>
    <t>Q1.2_2</t>
  </si>
  <si>
    <t>Q1.3_1</t>
  </si>
  <si>
    <t>Q1.3_2</t>
  </si>
  <si>
    <t>Q2.9_1</t>
  </si>
  <si>
    <t>Q2.9_2</t>
  </si>
  <si>
    <t>Q2.9_3</t>
  </si>
  <si>
    <t>Q2.10_1</t>
  </si>
  <si>
    <t>Q2.10_2</t>
  </si>
  <si>
    <t>Q2.10_3</t>
  </si>
  <si>
    <t>Q2.10_4</t>
  </si>
  <si>
    <t>Q2.10_5</t>
  </si>
  <si>
    <t>Q3.1_1</t>
  </si>
  <si>
    <t>Q3.1_2</t>
  </si>
  <si>
    <t>Q3.2_1</t>
  </si>
  <si>
    <t>Q3.2_2</t>
  </si>
  <si>
    <t>Q3.3_1</t>
  </si>
  <si>
    <t>Q3.3_2</t>
  </si>
  <si>
    <t>Q3.3_3</t>
  </si>
  <si>
    <t>Q3.3_4</t>
  </si>
  <si>
    <t>Q3.3_5</t>
  </si>
  <si>
    <t>Q3.3_6</t>
  </si>
  <si>
    <t>Q3.3_7</t>
  </si>
  <si>
    <t>Q3.3_8</t>
  </si>
  <si>
    <t>Q3.3_9</t>
  </si>
  <si>
    <t>Q3.3_10</t>
  </si>
  <si>
    <t>Q3.3_11</t>
  </si>
  <si>
    <t>Q3.3_12</t>
  </si>
  <si>
    <t>Q3.3_13</t>
  </si>
  <si>
    <t>Q3.3_14</t>
  </si>
  <si>
    <t>Q3.3_15</t>
  </si>
  <si>
    <t>Q3.3_16</t>
  </si>
  <si>
    <t>Q3.3_17</t>
  </si>
  <si>
    <t>Q3.3_18</t>
  </si>
  <si>
    <t>Q3.3_19</t>
  </si>
  <si>
    <t>Q3.3_20</t>
  </si>
  <si>
    <t>Q3.3_21</t>
  </si>
  <si>
    <t>Q3.3_22</t>
  </si>
  <si>
    <t>Q3.3_23</t>
  </si>
  <si>
    <t>Q3.3_24</t>
  </si>
  <si>
    <t>Q3.3_25</t>
  </si>
  <si>
    <t>Q3.3_26</t>
  </si>
  <si>
    <t>Q3.3_27</t>
  </si>
  <si>
    <t>Q3.3_28</t>
  </si>
  <si>
    <t>Q3.3_29</t>
  </si>
  <si>
    <t>Q3.3_30</t>
  </si>
  <si>
    <t>Q3.3_31</t>
  </si>
  <si>
    <t>Q3.3_32</t>
  </si>
  <si>
    <t>Q3.3_33</t>
  </si>
  <si>
    <t>Q3.3_34</t>
  </si>
  <si>
    <t>Q3.4_1</t>
  </si>
  <si>
    <t>Q3.4_2</t>
  </si>
  <si>
    <t>Q3.4_3</t>
  </si>
  <si>
    <t>Q3.4_4</t>
  </si>
  <si>
    <t>Q3.4_5</t>
  </si>
  <si>
    <t>Q3.4_6</t>
  </si>
  <si>
    <t>Q3.4_7</t>
  </si>
  <si>
    <t>Q3.4_8</t>
  </si>
  <si>
    <t>Q3.5_2</t>
  </si>
  <si>
    <t>Q3.5_3</t>
  </si>
  <si>
    <t>Q3.5_4</t>
  </si>
  <si>
    <t>Q3.5_5</t>
  </si>
  <si>
    <t>Q3.5_6</t>
  </si>
  <si>
    <t>Q3.5_7</t>
  </si>
  <si>
    <t>Q3.5_8</t>
  </si>
  <si>
    <t>Q3.5_9</t>
  </si>
  <si>
    <t>Q3.5_10</t>
  </si>
  <si>
    <t>Q3.5_11</t>
  </si>
  <si>
    <t>Q3.5_12</t>
  </si>
  <si>
    <t>Q3.5_13</t>
  </si>
  <si>
    <t>Q3.5_14</t>
  </si>
  <si>
    <t>Q3.5_15</t>
  </si>
  <si>
    <t>Q3.5_16</t>
  </si>
  <si>
    <t>Q3.5_17</t>
  </si>
  <si>
    <t>Q3.5_18</t>
  </si>
  <si>
    <t>Q3.5_19</t>
  </si>
  <si>
    <t>Q3.5_20</t>
  </si>
  <si>
    <t>Q3.5_21</t>
  </si>
  <si>
    <t>Q3.5_22</t>
  </si>
  <si>
    <t>Q3.5_23</t>
  </si>
  <si>
    <t>Q3.5_24</t>
  </si>
  <si>
    <t>Q3.5_25</t>
  </si>
  <si>
    <t>Q3.5_26</t>
  </si>
  <si>
    <t>Q3.5_27</t>
  </si>
  <si>
    <t>Q3.5_28</t>
  </si>
  <si>
    <t>Q3.5_29</t>
  </si>
  <si>
    <t>Q3.5_30</t>
  </si>
  <si>
    <t>Q3.5_31</t>
  </si>
  <si>
    <t>Q3.5_32</t>
  </si>
  <si>
    <t>Q3.5_1</t>
  </si>
  <si>
    <t>Q3.5_34</t>
  </si>
  <si>
    <t>Q3.5_35</t>
  </si>
  <si>
    <t>Q3.5_36</t>
  </si>
  <si>
    <t>Q3.5_37</t>
  </si>
  <si>
    <t>Q3.5_38</t>
  </si>
  <si>
    <t>Q3.5_39</t>
  </si>
  <si>
    <t>Q3.5_33</t>
  </si>
  <si>
    <t>Q3.5_40</t>
  </si>
  <si>
    <t>Q3.5_42</t>
  </si>
  <si>
    <t>Q3.5_43</t>
  </si>
  <si>
    <t>Q3.5_44</t>
  </si>
  <si>
    <t>Q3.5_45</t>
  </si>
  <si>
    <t>Q3.5_46</t>
  </si>
  <si>
    <t>Q3.5_47</t>
  </si>
  <si>
    <t>Q3.5_48</t>
  </si>
  <si>
    <t>Q3.5_49</t>
  </si>
  <si>
    <t>Q3.5_41</t>
  </si>
  <si>
    <t>Q3.5_51</t>
  </si>
  <si>
    <t>Q3.5_52</t>
  </si>
  <si>
    <t>Q3.5_53</t>
  </si>
  <si>
    <t>Q3.5_54</t>
  </si>
  <si>
    <t>Q3.5_55</t>
  </si>
  <si>
    <t>Q3.5_56</t>
  </si>
  <si>
    <t>Q3.5_57</t>
  </si>
  <si>
    <t>Q3.5_58</t>
  </si>
  <si>
    <t>Q3.5_59</t>
  </si>
  <si>
    <t>Q3.5_50</t>
  </si>
  <si>
    <t>Q3.5_61</t>
  </si>
  <si>
    <t>Q3.5_62</t>
  </si>
  <si>
    <t>Q3.5_63</t>
  </si>
  <si>
    <t>Q3.5_64</t>
  </si>
  <si>
    <t>Q3.5_65</t>
  </si>
  <si>
    <t>Q3.5_66</t>
  </si>
  <si>
    <t>Q3.5_67</t>
  </si>
  <si>
    <t>Q3.5_68</t>
  </si>
  <si>
    <t>Q3.5_69</t>
  </si>
  <si>
    <t>Q3.5_60</t>
  </si>
  <si>
    <t>Q3.5_71</t>
  </si>
  <si>
    <t>Q3.5_72</t>
  </si>
  <si>
    <t>Q3.5_73</t>
  </si>
  <si>
    <t>Q3.5_74</t>
  </si>
  <si>
    <t>Q3.5_75</t>
  </si>
  <si>
    <t>Q3.5_76</t>
  </si>
  <si>
    <t>Q3.5_77</t>
  </si>
  <si>
    <t>Q3.5_78</t>
  </si>
  <si>
    <t>Q3.5_79</t>
  </si>
  <si>
    <t>Q3.5_70</t>
  </si>
  <si>
    <t>Q3.5_81</t>
  </si>
  <si>
    <t>Q3.5_82</t>
  </si>
  <si>
    <t>Q3.5_83</t>
  </si>
  <si>
    <t>Q3.5_84</t>
  </si>
  <si>
    <t>Q3.5_85</t>
  </si>
  <si>
    <t>Q3.5_86</t>
  </si>
  <si>
    <t>Q3.5_87</t>
  </si>
  <si>
    <t>Q3.5_88</t>
  </si>
  <si>
    <t>Q3.5_89</t>
  </si>
  <si>
    <t>Q3.5_80</t>
  </si>
  <si>
    <t>Q3.5_91</t>
  </si>
  <si>
    <t>Q3.5_92</t>
  </si>
  <si>
    <t>Q3.5_93</t>
  </si>
  <si>
    <t>Q3.5_94</t>
  </si>
  <si>
    <t>Q3.5_95</t>
  </si>
  <si>
    <t>Q3.5_96</t>
  </si>
  <si>
    <t>Q3.5_97</t>
  </si>
  <si>
    <t>Q3.5_98</t>
  </si>
  <si>
    <t>Q3.5_99</t>
  </si>
  <si>
    <t>Q3.5_90</t>
  </si>
  <si>
    <t>Q3.5_101</t>
  </si>
  <si>
    <t>Q3.5_102</t>
  </si>
  <si>
    <t>Q3.5_103</t>
  </si>
  <si>
    <t>Q3.5_104</t>
  </si>
  <si>
    <t>Q3.5_105</t>
  </si>
  <si>
    <t>Q3.5_106</t>
  </si>
  <si>
    <t>Q3.5_107</t>
  </si>
  <si>
    <t>Q3.5_108</t>
  </si>
  <si>
    <t>Q3.5_109</t>
  </si>
  <si>
    <t>Q3.5_100</t>
  </si>
  <si>
    <t>Q3.5_111</t>
  </si>
  <si>
    <t>Q3.5_112</t>
  </si>
  <si>
    <t>Q3.5_113</t>
  </si>
  <si>
    <t>Q3.5_110</t>
  </si>
  <si>
    <t>Q4_2</t>
  </si>
  <si>
    <t>Q4_3</t>
  </si>
  <si>
    <t>Q4_4</t>
  </si>
  <si>
    <t>Q4_5</t>
  </si>
  <si>
    <t>Q4_6</t>
  </si>
  <si>
    <t>Q4_7</t>
  </si>
  <si>
    <t>Q4_8</t>
  </si>
  <si>
    <t>Q4_9</t>
  </si>
  <si>
    <t>Q4_10</t>
  </si>
  <si>
    <t>Q4_11</t>
  </si>
  <si>
    <t>Q4_12</t>
  </si>
  <si>
    <t>Q4_13</t>
  </si>
  <si>
    <t>Q4_14</t>
  </si>
  <si>
    <t>Q4_15</t>
  </si>
  <si>
    <t>Q4_16</t>
  </si>
  <si>
    <t>Q4_17</t>
  </si>
  <si>
    <t>Q4_18</t>
  </si>
  <si>
    <t>Q4_19</t>
  </si>
  <si>
    <t>Q4_20</t>
  </si>
  <si>
    <t>Q4_21</t>
  </si>
  <si>
    <t>Q4_22</t>
  </si>
  <si>
    <t>Q4_23</t>
  </si>
  <si>
    <t>Q4_24</t>
  </si>
  <si>
    <t>Q4_25</t>
  </si>
  <si>
    <t>Q4_26</t>
  </si>
  <si>
    <t>Q4_1</t>
  </si>
  <si>
    <t>Q5_2</t>
  </si>
  <si>
    <t>Q5_3</t>
  </si>
  <si>
    <t>Q5_4</t>
  </si>
  <si>
    <t>Q5_5</t>
  </si>
  <si>
    <t>Q5_6</t>
  </si>
  <si>
    <t>Q5_1</t>
  </si>
  <si>
    <t>Q6.1_2</t>
  </si>
  <si>
    <t>Q6.1_3</t>
  </si>
  <si>
    <t>Q6.1_1</t>
  </si>
  <si>
    <t>Q6.2_1</t>
  </si>
  <si>
    <t>Q6.3_2</t>
  </si>
  <si>
    <t>Q6.3_3</t>
  </si>
  <si>
    <t>Q6.3_4</t>
  </si>
  <si>
    <t>Q6.3_5</t>
  </si>
  <si>
    <t>Q6.3_6</t>
  </si>
  <si>
    <t>Q6.3_7</t>
  </si>
  <si>
    <t>Q6.3_8</t>
  </si>
  <si>
    <t>Q6.3_1</t>
  </si>
  <si>
    <t>Q6.4_2</t>
  </si>
  <si>
    <t>Q6.4_1</t>
  </si>
  <si>
    <t>Q7.1_2</t>
  </si>
  <si>
    <t>Q7.1_3</t>
  </si>
  <si>
    <t>Q7.2_1</t>
  </si>
  <si>
    <t>Q7.3_1</t>
  </si>
  <si>
    <t>Q7.3_2</t>
  </si>
  <si>
    <t>Q7.3_3</t>
  </si>
  <si>
    <t>Q7.3_4</t>
  </si>
  <si>
    <t>Q7.3_5</t>
  </si>
  <si>
    <t>Q7.3_6</t>
  </si>
  <si>
    <t>Q7.3_7</t>
  </si>
  <si>
    <t>Q7.3_8</t>
  </si>
  <si>
    <t>Q7.4_1</t>
  </si>
  <si>
    <t>Q7.4_2</t>
  </si>
  <si>
    <t>Q7.1_1</t>
  </si>
  <si>
    <t>Q8.1_2</t>
  </si>
  <si>
    <t>Q8.1_3</t>
  </si>
  <si>
    <t>Q8.1_4</t>
  </si>
  <si>
    <t>Q8.1_5</t>
  </si>
  <si>
    <t>Q8.1_6</t>
  </si>
  <si>
    <t>Q8.1_7</t>
  </si>
  <si>
    <t>Q8.1_8</t>
  </si>
  <si>
    <t>Q8.1_9</t>
  </si>
  <si>
    <t>Q8.1_10</t>
  </si>
  <si>
    <t>Q8.1_11</t>
  </si>
  <si>
    <t>Q8.1_12</t>
  </si>
  <si>
    <t>Q8.1_13</t>
  </si>
  <si>
    <t>Q8.1_14</t>
  </si>
  <si>
    <t>Q8.1_15</t>
  </si>
  <si>
    <t>Q8.1_1</t>
  </si>
  <si>
    <t>Q8.3_1</t>
  </si>
  <si>
    <t>Q8.3_2</t>
  </si>
  <si>
    <t>Q8.3_3</t>
  </si>
  <si>
    <t>Q8.3_4</t>
  </si>
  <si>
    <t>Q8.3_5</t>
  </si>
  <si>
    <t>Q8.3_6</t>
  </si>
  <si>
    <t>Q8.3_7</t>
  </si>
  <si>
    <t>Q8.3_8</t>
  </si>
  <si>
    <t>Q8.2_1</t>
  </si>
  <si>
    <t>Q8.4_2</t>
  </si>
  <si>
    <t>Q8.4_3</t>
  </si>
  <si>
    <t>Q8.4_4</t>
  </si>
  <si>
    <t>Q8.4_5</t>
  </si>
  <si>
    <t>Q8.4_6</t>
  </si>
  <si>
    <t>Q8.4_7</t>
  </si>
  <si>
    <t>Q8.4_8</t>
  </si>
  <si>
    <t>Q8.4_1</t>
  </si>
  <si>
    <t>Q8.5_2</t>
  </si>
  <si>
    <t>Q8.5_1</t>
  </si>
  <si>
    <t>Q9.1_2</t>
  </si>
  <si>
    <t>Q9.1_1</t>
  </si>
  <si>
    <t>Q9.2_2</t>
  </si>
  <si>
    <t>Q9.2_1</t>
  </si>
  <si>
    <t>Q9.3_2</t>
  </si>
  <si>
    <t>Q9.3_1</t>
  </si>
  <si>
    <t>Q9.4_2</t>
  </si>
  <si>
    <t>Q9.4_1</t>
  </si>
  <si>
    <t>パッケージ名称</t>
  </si>
  <si>
    <t>Q1.1</t>
  </si>
  <si>
    <t>2.会計・経理</t>
  </si>
  <si>
    <t>3.営業・販売</t>
  </si>
  <si>
    <t>1.経営・企画</t>
  </si>
  <si>
    <t>4.生産・物流</t>
  </si>
  <si>
    <t>5.人事・厚生</t>
  </si>
  <si>
    <t>6.管理一般</t>
  </si>
  <si>
    <t>7.総務・一般事務</t>
  </si>
  <si>
    <t>8.研究・開発</t>
  </si>
  <si>
    <t>9.技術・制御</t>
  </si>
  <si>
    <t>10.マスター管理</t>
  </si>
  <si>
    <t>11.受注・発注・在庫</t>
  </si>
  <si>
    <t>12.物流管理</t>
  </si>
  <si>
    <t>13.外部業者管理</t>
  </si>
  <si>
    <t>14.約定・受渡</t>
  </si>
  <si>
    <t>15.顧客管理</t>
  </si>
  <si>
    <t>16.商品計画（管理する対象商品別）</t>
  </si>
  <si>
    <t>17.商品管理（管理する対象商品別）</t>
  </si>
  <si>
    <t>18.施設・設備（店舗）</t>
  </si>
  <si>
    <t>19.情報分析</t>
  </si>
  <si>
    <t>20.その他</t>
  </si>
  <si>
    <t>（最大6個までご回答ください）</t>
  </si>
  <si>
    <t>人</t>
  </si>
  <si>
    <t>（英数半角で数字をご記入ください）</t>
  </si>
  <si>
    <t>Q1.3</t>
  </si>
  <si>
    <t>1.特定ユーザの特定端末からの使用を想定しているため利用できる端末には制限がある</t>
  </si>
  <si>
    <t>2.WEBによるECサイト等不特定多数ユーザ向けであり利用できる端末に制限はない</t>
  </si>
  <si>
    <t>台</t>
  </si>
  <si>
    <t>Q2.1</t>
  </si>
  <si>
    <t>1.新規開発</t>
  </si>
  <si>
    <t>2.再開発・改修</t>
  </si>
  <si>
    <t>合計</t>
  </si>
  <si>
    <t>Q2.3</t>
  </si>
  <si>
    <t>1.Yes</t>
  </si>
  <si>
    <t>2.No</t>
  </si>
  <si>
    <t>Q2.5</t>
  </si>
  <si>
    <t>1.メインフレーム</t>
  </si>
  <si>
    <t>2.オフコン</t>
  </si>
  <si>
    <t>3.UNIX</t>
  </si>
  <si>
    <t>4.Windows</t>
  </si>
  <si>
    <t>5.LINUX</t>
  </si>
  <si>
    <t>6.その他</t>
  </si>
  <si>
    <t>Q2.6</t>
  </si>
  <si>
    <t>1.汎用機アーキテクチャ</t>
  </si>
  <si>
    <t>2.C/S アーキテクチャ</t>
  </si>
  <si>
    <t>3.WEB システム</t>
  </si>
  <si>
    <t>5.その他</t>
  </si>
  <si>
    <t>4.スタンドアロンシステム</t>
  </si>
  <si>
    <t>Q2.7</t>
  </si>
  <si>
    <t>1.Oracle</t>
  </si>
  <si>
    <t>2.SQL Server</t>
  </si>
  <si>
    <t>3.PostgreSQL</t>
  </si>
  <si>
    <t>4.MySQL</t>
  </si>
  <si>
    <t>5.Sybase</t>
  </si>
  <si>
    <t>6.Informix</t>
  </si>
  <si>
    <t>7.ISAM</t>
  </si>
  <si>
    <t>8.DB2・UDB</t>
  </si>
  <si>
    <t>9.Access</t>
  </si>
  <si>
    <t>10.HiRDB</t>
  </si>
  <si>
    <t>11.IMS</t>
  </si>
  <si>
    <t>12.その他 DB</t>
  </si>
  <si>
    <t>Q2.8</t>
  </si>
  <si>
    <t>1.利用した</t>
  </si>
  <si>
    <t>2.利用していない</t>
  </si>
  <si>
    <t>Q2.9</t>
  </si>
  <si>
    <t>1.ウオーターフォール型</t>
  </si>
  <si>
    <t>2.反復型</t>
  </si>
  <si>
    <t>4.その他</t>
  </si>
  <si>
    <t>Q2.10</t>
  </si>
  <si>
    <t>1.構造化分析設計</t>
  </si>
  <si>
    <t>2.オブジェクト指向分析設計</t>
  </si>
  <si>
    <t>3.データ中心アプローチ</t>
  </si>
  <si>
    <t>Q3.2</t>
  </si>
  <si>
    <t>2.SPR</t>
  </si>
  <si>
    <t>3.MKII</t>
  </si>
  <si>
    <t>4.NESMA 試算</t>
  </si>
  <si>
    <t>5.NESMA 概算</t>
  </si>
  <si>
    <t>6.COSMIC-FFP</t>
  </si>
  <si>
    <t>7.自社基準</t>
  </si>
  <si>
    <t>8.その他</t>
  </si>
  <si>
    <t>Q3.3</t>
  </si>
  <si>
    <t>1.COBOL</t>
  </si>
  <si>
    <t>2.C</t>
  </si>
  <si>
    <t>3.VB</t>
  </si>
  <si>
    <t>4.PL/SQL</t>
  </si>
  <si>
    <t>5.Java</t>
  </si>
  <si>
    <t>6.HTML</t>
  </si>
  <si>
    <t>7.その他言語</t>
  </si>
  <si>
    <t>1.含む</t>
  </si>
  <si>
    <t>2.含まない</t>
  </si>
  <si>
    <t>Q3.5</t>
  </si>
  <si>
    <t>1.委任契約</t>
  </si>
  <si>
    <t>2.請負契約</t>
  </si>
  <si>
    <t>3.自社開発</t>
  </si>
  <si>
    <t>1.十分に経験</t>
  </si>
  <si>
    <t>2.概ね経験</t>
  </si>
  <si>
    <t>3.経験が不十分</t>
  </si>
  <si>
    <t>4.未経験</t>
  </si>
  <si>
    <t>1.十分に関与</t>
  </si>
  <si>
    <t>2.概ね関与</t>
  </si>
  <si>
    <t>3.関与が不十分</t>
  </si>
  <si>
    <t>4.全く関与していない</t>
  </si>
  <si>
    <t>1.非常に明確</t>
  </si>
  <si>
    <t>2.かなり明確</t>
  </si>
  <si>
    <t>3.ややあいまい</t>
  </si>
  <si>
    <t>4.非常にあいまい</t>
  </si>
  <si>
    <t>1.変更なし</t>
  </si>
  <si>
    <t>2.軽微な変更が発生</t>
  </si>
  <si>
    <t>3.大きな変更が発生</t>
  </si>
  <si>
    <t>4.重大な変更が発生</t>
  </si>
  <si>
    <t>Q5</t>
  </si>
  <si>
    <t>1.多数の中・大規模プロジェクトの管理を経験</t>
  </si>
  <si>
    <t>2.少数の中・大規模プロジェクトの管理を経験</t>
  </si>
  <si>
    <t>3.多数の小・中規模プロジェクトの管理を経験</t>
  </si>
  <si>
    <t>4.少数の小・中規模プロジェクトの管理を経験</t>
  </si>
  <si>
    <t>1.十分精通していた</t>
  </si>
  <si>
    <t>2.ある程度のレベルまでは精通していた</t>
  </si>
  <si>
    <t>3.精通していたとは言えない</t>
  </si>
  <si>
    <t>4.全く経験も知識もなかった</t>
  </si>
  <si>
    <t>Q6.1</t>
  </si>
  <si>
    <t>Q6.3</t>
  </si>
  <si>
    <t>1.厳しすぎた</t>
  </si>
  <si>
    <t>2.適当だった</t>
  </si>
  <si>
    <t>3.甘すぎた</t>
  </si>
  <si>
    <t>Q6.2</t>
  </si>
  <si>
    <t>1.システム化目的不適当</t>
  </si>
  <si>
    <t>2.RFP内容不適当</t>
  </si>
  <si>
    <t>3.要件仕様の決定遅れ</t>
  </si>
  <si>
    <t>4.要件分析作業不十分</t>
  </si>
  <si>
    <t>5.開発規模の増大</t>
  </si>
  <si>
    <t>6.自社内メンバーの選択不適当</t>
  </si>
  <si>
    <t>7.発注会社選択ミス</t>
  </si>
  <si>
    <t>8.構築チーム能力不足</t>
  </si>
  <si>
    <t>9.テスト計画不十分</t>
  </si>
  <si>
    <t>10.受入検査不十分</t>
  </si>
  <si>
    <t>11.総合テストの不足</t>
  </si>
  <si>
    <t>12.プロジェクトマネージャーの管理不足</t>
  </si>
  <si>
    <t>13.その他</t>
  </si>
  <si>
    <t>1.責任は要件決定者側にある</t>
  </si>
  <si>
    <t>2.責任は開発者側にある</t>
  </si>
  <si>
    <t>3.責任は両者にある</t>
  </si>
  <si>
    <t>4.いえない・分からない</t>
  </si>
  <si>
    <t>Q6.4</t>
  </si>
  <si>
    <t>1.満足</t>
  </si>
  <si>
    <t>2.やや不満</t>
  </si>
  <si>
    <t>3.不満</t>
  </si>
  <si>
    <t>Q7.1</t>
  </si>
  <si>
    <t>Q7.3</t>
  </si>
  <si>
    <t>1.工期不足</t>
  </si>
  <si>
    <t>2.RFP定義不十分</t>
  </si>
  <si>
    <t>3.設計不十分</t>
  </si>
  <si>
    <t>4.レビュー不足</t>
  </si>
  <si>
    <t>10.受入検査不十分</t>
  </si>
  <si>
    <t>1.責任は要件決定者側にある</t>
  </si>
  <si>
    <t>Q7.4</t>
  </si>
  <si>
    <t>Q8.2</t>
  </si>
  <si>
    <t>Q8.3</t>
  </si>
  <si>
    <t>7.発注会社選択ミス</t>
  </si>
  <si>
    <t>9.品質不良によるテスト工数の増大</t>
  </si>
  <si>
    <t>10.プロジェクトマネージャーの管理不足</t>
  </si>
  <si>
    <t>12.その他</t>
  </si>
  <si>
    <t>Q8.4</t>
  </si>
  <si>
    <t>2.発注時の仕様詳細検討不足</t>
  </si>
  <si>
    <t>4.発注時と運用開始時期の環境の変化による増加</t>
  </si>
  <si>
    <t>5.見積基準の差</t>
  </si>
  <si>
    <t>Q8.5</t>
  </si>
  <si>
    <t>Q9</t>
  </si>
  <si>
    <t>アンケートへのご協力ありがとうございました。下表に、貴事業部の概要をご記入ください。</t>
  </si>
  <si>
    <t>会社名・事業部名称</t>
  </si>
  <si>
    <t>（ﾌﾘｶﾞﾅ）</t>
  </si>
  <si>
    <t>会社・事業部コード</t>
  </si>
  <si>
    <t>プロジェクト連番</t>
  </si>
  <si>
    <t>業種</t>
  </si>
  <si>
    <t>従業員</t>
  </si>
  <si>
    <t>売上高</t>
  </si>
  <si>
    <t>プロジェクト名</t>
  </si>
  <si>
    <t>Q10_1</t>
  </si>
  <si>
    <t>備考欄</t>
  </si>
  <si>
    <t>Q10</t>
  </si>
  <si>
    <t>Q11_1</t>
  </si>
  <si>
    <t>管理番号</t>
  </si>
  <si>
    <t>5.プロジェクト管理の経験なし</t>
  </si>
  <si>
    <t>Q3.6_1</t>
  </si>
  <si>
    <t>Q3.6_2</t>
  </si>
  <si>
    <t>Q3.6</t>
  </si>
  <si>
    <t>1.優先順位をつけなかった</t>
  </si>
  <si>
    <t>ＱＣＤの優先順位</t>
  </si>
  <si>
    <t>ドロップダウンリスト用アイテム</t>
  </si>
  <si>
    <t>　</t>
  </si>
  <si>
    <t>システム企画工程の工数</t>
  </si>
  <si>
    <t>Q1.1業務種別</t>
  </si>
  <si>
    <t>Q1.2要件決定者の人数</t>
  </si>
  <si>
    <t>20.その他の場合の記入（欄内に全角かなでご記入ください。）</t>
  </si>
  <si>
    <t>Q1.3対象端末数</t>
  </si>
  <si>
    <t>1.の場合の台数</t>
  </si>
  <si>
    <t>Q2.1開発種別</t>
  </si>
  <si>
    <t>Q2.2新規作成する成果物の割合</t>
  </si>
  <si>
    <t>Q2.3業務パッケージを利用しての開発</t>
  </si>
  <si>
    <t>Q2.5開発プラットフォーム</t>
  </si>
  <si>
    <t>6.その他の場合の記入</t>
  </si>
  <si>
    <t>Q2.6システムアーキテクチャ</t>
  </si>
  <si>
    <t>5.その他の場合の記入</t>
  </si>
  <si>
    <t>Q2.7ＤＢＭＳ</t>
  </si>
  <si>
    <t>13.なし</t>
  </si>
  <si>
    <t>12.その他の場合の記入</t>
  </si>
  <si>
    <t>Q2.8ケースツールの利用（コードジェネレータを含む）</t>
  </si>
  <si>
    <t>1.の場合の名称</t>
  </si>
  <si>
    <t>Q2.9開発ライフサイクルモデル</t>
  </si>
  <si>
    <t>3.U 字型開発</t>
  </si>
  <si>
    <t>2.の場合の回数</t>
  </si>
  <si>
    <t>4.その他の場合の記入</t>
  </si>
  <si>
    <t>Q2.10開発方法論</t>
  </si>
  <si>
    <t>5.なし</t>
  </si>
  <si>
    <t>Q3.2ＦＰの計測手法</t>
  </si>
  <si>
    <t>Q2.11リスクマネジメント</t>
  </si>
  <si>
    <t>Q2.11</t>
  </si>
  <si>
    <t>1.リスクマネジメントを実施した</t>
  </si>
  <si>
    <t>2.リスクマネジメントは実施しなかった</t>
  </si>
  <si>
    <t>Q2.12.1</t>
  </si>
  <si>
    <t>Q2.12</t>
  </si>
  <si>
    <t>1.リスクの評価を実施した</t>
  </si>
  <si>
    <t>2.リスクの評価は実施しなかった</t>
  </si>
  <si>
    <t>Q2.12リスク評価の実施時期（Q2.11で 1.と回答した場合、選択）</t>
  </si>
  <si>
    <t>Q2.12.1プロジェクト開始前のリスク評価</t>
  </si>
  <si>
    <t>Q2.12.2プロジェクト開始時のリスク評価</t>
  </si>
  <si>
    <t>Q2.12.3プロジェクト期間中のリスク評価</t>
  </si>
  <si>
    <t>Q2.12.2</t>
  </si>
  <si>
    <t>Q2.12.3</t>
  </si>
  <si>
    <t>Q3.1ＦＰ値</t>
  </si>
  <si>
    <t>8.その他の場合の記入</t>
  </si>
  <si>
    <t>1.IFPUG</t>
  </si>
  <si>
    <t>Q3.3言語別 SLOC値・プログラム本数</t>
  </si>
  <si>
    <t>SLOC値</t>
  </si>
  <si>
    <t>SLOC値にコメント行を</t>
  </si>
  <si>
    <t>SLOC値に空行を</t>
  </si>
  <si>
    <t>Q3.4ＤＢ、画面、帳票、バッチ数</t>
  </si>
  <si>
    <t>Q3.5体制・工期・工数・コスト</t>
  </si>
  <si>
    <t>Q3.6システム企画工程</t>
  </si>
  <si>
    <t>Q2.3 が 1.Yesの場合</t>
  </si>
  <si>
    <t>パッケージ内訳</t>
  </si>
  <si>
    <t>コンサル費用</t>
  </si>
  <si>
    <t>パッケージ本体費用</t>
  </si>
  <si>
    <t>カスタマイズ・アドオン費用</t>
  </si>
  <si>
    <t>計画値</t>
  </si>
  <si>
    <t>実績値</t>
  </si>
  <si>
    <t>2.品質を最優先に企画した</t>
  </si>
  <si>
    <t>3.コスト(価格)を抑えることを最優先に企画した</t>
  </si>
  <si>
    <t>4.納期を厳守する事を最優先に企画した</t>
  </si>
  <si>
    <t>Q3.5_114</t>
  </si>
  <si>
    <t>Q3.5_115</t>
  </si>
  <si>
    <t>Q3.5_116</t>
  </si>
  <si>
    <t>Q3.5_117</t>
  </si>
  <si>
    <t>Q3.5_118</t>
  </si>
  <si>
    <t>Q3.5_119</t>
  </si>
  <si>
    <t>Q3.7要求仕様変更理由</t>
  </si>
  <si>
    <t>Q3.7</t>
  </si>
  <si>
    <t>1.詳細検討の結果</t>
  </si>
  <si>
    <t>2.ベンダーからの情報提供に基づく機能の追加・変更</t>
  </si>
  <si>
    <t>3.リーダー・担当者の変更による変更</t>
  </si>
  <si>
    <t>4.開発期間中に、制度・ルールなどが変化</t>
  </si>
  <si>
    <t>6.予算の制約による変更</t>
  </si>
  <si>
    <t>7.表現力（文章力）の不足</t>
  </si>
  <si>
    <t>8.納期の制約により諦めた</t>
  </si>
  <si>
    <t>9.その他</t>
  </si>
  <si>
    <t>1位</t>
  </si>
  <si>
    <t>2位</t>
  </si>
  <si>
    <t>3位</t>
  </si>
  <si>
    <t>Q3.7_1</t>
  </si>
  <si>
    <t>Q3.7_2</t>
  </si>
  <si>
    <t>Q3.7_3</t>
  </si>
  <si>
    <t>PMの業務精通度</t>
  </si>
  <si>
    <t>PMのスキル</t>
  </si>
  <si>
    <t>PMのシステム技術精通度</t>
  </si>
  <si>
    <t>Q6.1工期基準の有無</t>
  </si>
  <si>
    <t>13.その他の場合の記入</t>
  </si>
  <si>
    <t>Q1 利用局面</t>
  </si>
  <si>
    <t>Q2 システム特性・開発方法論</t>
  </si>
  <si>
    <t>Q3 規模・工期・工数・コスト</t>
  </si>
  <si>
    <t>Q4 信頼性</t>
  </si>
  <si>
    <t>Q5 PMスキル</t>
  </si>
  <si>
    <t>Q6 工期関連</t>
  </si>
  <si>
    <t>Q7.2.1</t>
  </si>
  <si>
    <t>Q7.1.1</t>
  </si>
  <si>
    <t>Q7.2.2</t>
  </si>
  <si>
    <t>Q7.2.2</t>
  </si>
  <si>
    <t>1.重要インフラ等システム</t>
  </si>
  <si>
    <t>2.企業基幹システム</t>
  </si>
  <si>
    <t>3.その他のシステム</t>
  </si>
  <si>
    <t>Q7.2_2</t>
  </si>
  <si>
    <t>Q7 品質関連</t>
  </si>
  <si>
    <t>Q8　コスト・生産性関連</t>
  </si>
  <si>
    <t>Q7.3.1品質不良理由</t>
  </si>
  <si>
    <t>Q7.3.2品質不良責任</t>
  </si>
  <si>
    <t>Q8.1生産性基準</t>
  </si>
  <si>
    <t>11.移行準備不十分</t>
  </si>
  <si>
    <t>Q8.3.1工数・コスト増大理由</t>
  </si>
  <si>
    <t>Q8.3.2工数・コスト増大責任</t>
  </si>
  <si>
    <t>Q8.4.1規模増大理由</t>
  </si>
  <si>
    <t>1.見積要求仕様書の不十分さにもとづく仕様増加</t>
  </si>
  <si>
    <t>3.検討時の仕様増加</t>
  </si>
  <si>
    <t>Q8.4.2規模増大責任</t>
  </si>
  <si>
    <t>Q9　プロジェクト全体の満足度</t>
  </si>
  <si>
    <t>Q10　前年度のデータ提出との関係</t>
  </si>
  <si>
    <t>1.はい 前年度提出したデータを改めて今回提出いたします</t>
  </si>
  <si>
    <t>2.いいえ 今回のデータは本年初めて提出いたします</t>
  </si>
  <si>
    <t>入力ＩＤ</t>
  </si>
  <si>
    <t>Q1.1_1</t>
  </si>
  <si>
    <t>Q1.1_2</t>
  </si>
  <si>
    <t>Q1.1_3</t>
  </si>
  <si>
    <t>Q1.1_4</t>
  </si>
  <si>
    <t>Q1.1_5</t>
  </si>
  <si>
    <t>Q1.1_6</t>
  </si>
  <si>
    <t>Q1.1_7</t>
  </si>
  <si>
    <t>ooo</t>
  </si>
  <si>
    <t>Q1.2_1</t>
  </si>
  <si>
    <t>Q1.2_2</t>
  </si>
  <si>
    <t>Q1.3_1</t>
  </si>
  <si>
    <t>Q1.3_2</t>
  </si>
  <si>
    <t>Q2.1_1</t>
  </si>
  <si>
    <t>Q2.2_1</t>
  </si>
  <si>
    <t>Q2.2_2</t>
  </si>
  <si>
    <t>Q2.2_3</t>
  </si>
  <si>
    <t>Q2.2_4</t>
  </si>
  <si>
    <t>Q2.2_5</t>
  </si>
  <si>
    <t>Q2.2_6</t>
  </si>
  <si>
    <t>Q2.2_7</t>
  </si>
  <si>
    <t>Q2.2_8</t>
  </si>
  <si>
    <t>Q2.3_1</t>
  </si>
  <si>
    <t>Q2.4_1</t>
  </si>
  <si>
    <t>eee</t>
  </si>
  <si>
    <t>Q2.4_2</t>
  </si>
  <si>
    <t>Q2.5_1</t>
  </si>
  <si>
    <t>Q2.5_2</t>
  </si>
  <si>
    <t>Q2.5_3</t>
  </si>
  <si>
    <t>Q2.5_4</t>
  </si>
  <si>
    <t>Q2.5_5</t>
  </si>
  <si>
    <t>Q2.5_6</t>
  </si>
  <si>
    <t>Q2.5_7</t>
  </si>
  <si>
    <t>Q2.6_1</t>
  </si>
  <si>
    <t>Q2.6_2</t>
  </si>
  <si>
    <t>Q2.6_3</t>
  </si>
  <si>
    <t>Q2.6_4</t>
  </si>
  <si>
    <t>Q2.6_5</t>
  </si>
  <si>
    <t>Q2.6_6</t>
  </si>
  <si>
    <t>Q2.7_1</t>
  </si>
  <si>
    <t>Q2.7_2</t>
  </si>
  <si>
    <t>Q2.7_3</t>
  </si>
  <si>
    <t>Q2.7_4</t>
  </si>
  <si>
    <t>Q2.7_5</t>
  </si>
  <si>
    <t>Q2.7_6</t>
  </si>
  <si>
    <t>Q2.7_7</t>
  </si>
  <si>
    <t>ppp</t>
  </si>
  <si>
    <t>Q2.8_1</t>
  </si>
  <si>
    <t>Q2.8_2</t>
  </si>
  <si>
    <t>lll</t>
  </si>
  <si>
    <t>Q2.9_1</t>
  </si>
  <si>
    <t>Q2.9_2</t>
  </si>
  <si>
    <t>Q2.9_3</t>
  </si>
  <si>
    <t>p</t>
  </si>
  <si>
    <t>Q2.10_1</t>
  </si>
  <si>
    <t>Q2.10_2</t>
  </si>
  <si>
    <t>Q2.10_3</t>
  </si>
  <si>
    <t>Q2.10_4</t>
  </si>
  <si>
    <t>Q2.10_5</t>
  </si>
  <si>
    <t>iii</t>
  </si>
  <si>
    <t>Q3.1_1</t>
  </si>
  <si>
    <t>Q3.1_2</t>
  </si>
  <si>
    <t>Q3.2_1</t>
  </si>
  <si>
    <t>Q3.2_2</t>
  </si>
  <si>
    <t>kkk</t>
  </si>
  <si>
    <t>Q3.3_1</t>
  </si>
  <si>
    <t>Q3.3_2</t>
  </si>
  <si>
    <t>Q3.3_3</t>
  </si>
  <si>
    <t>Q3.3_4</t>
  </si>
  <si>
    <t>a</t>
  </si>
  <si>
    <t>Q3.3_5</t>
  </si>
  <si>
    <t>Q3.3_6</t>
  </si>
  <si>
    <t>Q3.3_7</t>
  </si>
  <si>
    <t>Q3.3_8</t>
  </si>
  <si>
    <t>Q3.3_9</t>
  </si>
  <si>
    <t>Q3.3_10</t>
  </si>
  <si>
    <t>Q3.3_11</t>
  </si>
  <si>
    <t>Q3.3_12</t>
  </si>
  <si>
    <t>Q3.3_13</t>
  </si>
  <si>
    <t>Q3.3_14</t>
  </si>
  <si>
    <t>Q3.3_15</t>
  </si>
  <si>
    <t>Q3.3_16</t>
  </si>
  <si>
    <t>Q3.3_17</t>
  </si>
  <si>
    <t>Q3.3_18</t>
  </si>
  <si>
    <t>Q3.3_19</t>
  </si>
  <si>
    <t>Q3.3_20</t>
  </si>
  <si>
    <t>Q3.3_21</t>
  </si>
  <si>
    <t>Q3.3_22</t>
  </si>
  <si>
    <t>Q3.3_23</t>
  </si>
  <si>
    <t>Q3.3_24</t>
  </si>
  <si>
    <t>Q3.3_25</t>
  </si>
  <si>
    <t>Q3.3_26</t>
  </si>
  <si>
    <t>Q3.3_27</t>
  </si>
  <si>
    <t>Q3.3_28</t>
  </si>
  <si>
    <t>Q3.3_29</t>
  </si>
  <si>
    <t>Q3.3_30</t>
  </si>
  <si>
    <t>Q3.3_31</t>
  </si>
  <si>
    <t>Q3.3_32</t>
  </si>
  <si>
    <t>Q3.3_33</t>
  </si>
  <si>
    <t>Q3.3_34</t>
  </si>
  <si>
    <t>Q3.4_1</t>
  </si>
  <si>
    <t>Q3.4_2</t>
  </si>
  <si>
    <t>Q3.4_3</t>
  </si>
  <si>
    <t>Q3.4_4</t>
  </si>
  <si>
    <t>Q3.4_5</t>
  </si>
  <si>
    <t>Q3.4_6</t>
  </si>
  <si>
    <t>Q3.4_7</t>
  </si>
  <si>
    <t>Q3.4_8</t>
  </si>
  <si>
    <t>Q3.5_1</t>
  </si>
  <si>
    <t>Q3.5_2</t>
  </si>
  <si>
    <t>Q3.5_3</t>
  </si>
  <si>
    <t>Q3.5_4</t>
  </si>
  <si>
    <t>Q3.5_5</t>
  </si>
  <si>
    <t>Q3.5_6</t>
  </si>
  <si>
    <t>Q3.5_7</t>
  </si>
  <si>
    <t>Q3.5_8</t>
  </si>
  <si>
    <t>Q3.5_9</t>
  </si>
  <si>
    <t>Q3.5_10</t>
  </si>
  <si>
    <t>Q3.5_11</t>
  </si>
  <si>
    <t>Q3.5_12</t>
  </si>
  <si>
    <t>Q3.5_13</t>
  </si>
  <si>
    <t>Q3.5_14</t>
  </si>
  <si>
    <t>Q3.5_15</t>
  </si>
  <si>
    <t>Q3.5_16</t>
  </si>
  <si>
    <t>Q3.5_17</t>
  </si>
  <si>
    <t>Q3.5_18</t>
  </si>
  <si>
    <t>Q3.5_19</t>
  </si>
  <si>
    <t>Q3.5_20</t>
  </si>
  <si>
    <t>Q3.5_21</t>
  </si>
  <si>
    <t>Q3.5_22</t>
  </si>
  <si>
    <t>Q3.5_23</t>
  </si>
  <si>
    <t>Q3.5_24</t>
  </si>
  <si>
    <t>Q3.5_25</t>
  </si>
  <si>
    <t>Q3.5_26</t>
  </si>
  <si>
    <t>Q3.5_27</t>
  </si>
  <si>
    <t>Q3.5_28</t>
  </si>
  <si>
    <t>Q3.5_29</t>
  </si>
  <si>
    <t>Q3.5_30</t>
  </si>
  <si>
    <t>Q3.5_31</t>
  </si>
  <si>
    <t>Q3.5_32</t>
  </si>
  <si>
    <t>Q3.5_33</t>
  </si>
  <si>
    <t>Q3.5_34</t>
  </si>
  <si>
    <t>Q3.5_35</t>
  </si>
  <si>
    <t>Q3.5_36</t>
  </si>
  <si>
    <t>Q3.5_37</t>
  </si>
  <si>
    <t>Q3.5_38</t>
  </si>
  <si>
    <t>Q3.5_39</t>
  </si>
  <si>
    <t>Q3.5_40</t>
  </si>
  <si>
    <t>Q3.5_41</t>
  </si>
  <si>
    <t>Q3.5_42</t>
  </si>
  <si>
    <t>Q3.5_43</t>
  </si>
  <si>
    <t>Q3.5_44</t>
  </si>
  <si>
    <t>Q3.5_45</t>
  </si>
  <si>
    <t>Q3.5_46</t>
  </si>
  <si>
    <t>Q3.5_47</t>
  </si>
  <si>
    <t>Q3.5_48</t>
  </si>
  <si>
    <t>Q3.5_49</t>
  </si>
  <si>
    <t>Q3.5_50</t>
  </si>
  <si>
    <t>Q3.5_51</t>
  </si>
  <si>
    <t>Q3.5_52</t>
  </si>
  <si>
    <t>Q3.5_53</t>
  </si>
  <si>
    <t>Q3.5_54</t>
  </si>
  <si>
    <t>Q3.5_55</t>
  </si>
  <si>
    <t>Q3.5_56</t>
  </si>
  <si>
    <t>Q3.5_57</t>
  </si>
  <si>
    <t>Q3.5_58</t>
  </si>
  <si>
    <t>Q3.5_59</t>
  </si>
  <si>
    <t>Q3.5_60</t>
  </si>
  <si>
    <t>Q3.5_61</t>
  </si>
  <si>
    <t>Q3.5_62</t>
  </si>
  <si>
    <t>Q3.5_63</t>
  </si>
  <si>
    <t>Q3.5_64</t>
  </si>
  <si>
    <t>Q3.5_65</t>
  </si>
  <si>
    <t>Q3.5_66</t>
  </si>
  <si>
    <t>Q3.5_67</t>
  </si>
  <si>
    <t>Q3.5_68</t>
  </si>
  <si>
    <t>Q3.5_69</t>
  </si>
  <si>
    <t>Q3.5_70</t>
  </si>
  <si>
    <t>Q3.5_71</t>
  </si>
  <si>
    <t>Q3.5_72</t>
  </si>
  <si>
    <t>Q3.5_73</t>
  </si>
  <si>
    <t>Q3.5_74</t>
  </si>
  <si>
    <t>Q3.5_75</t>
  </si>
  <si>
    <t>Q3.5_76</t>
  </si>
  <si>
    <t>Q3.5_77</t>
  </si>
  <si>
    <t>Q3.5_78</t>
  </si>
  <si>
    <t>Q3.5_79</t>
  </si>
  <si>
    <t>Q3.5_80</t>
  </si>
  <si>
    <t>Q3.5_81</t>
  </si>
  <si>
    <t>Q3.5_82</t>
  </si>
  <si>
    <t>Q3.5_83</t>
  </si>
  <si>
    <t>Q3.5_84</t>
  </si>
  <si>
    <t>Q3.5_85</t>
  </si>
  <si>
    <t>Q3.5_86</t>
  </si>
  <si>
    <t>Q3.5_87</t>
  </si>
  <si>
    <t>Q3.5_88</t>
  </si>
  <si>
    <t>Q3.5_89</t>
  </si>
  <si>
    <t>Q3.5_90</t>
  </si>
  <si>
    <t>Q3.5_91</t>
  </si>
  <si>
    <t>Q3.5_92</t>
  </si>
  <si>
    <t>Q3.5_93</t>
  </si>
  <si>
    <t>Q3.5_94</t>
  </si>
  <si>
    <t>Q3.5_95</t>
  </si>
  <si>
    <t>Q3.5_96</t>
  </si>
  <si>
    <t>Q3.5_97</t>
  </si>
  <si>
    <t>Q3.5_98</t>
  </si>
  <si>
    <t>Q3.5_99</t>
  </si>
  <si>
    <t>Q3.5_100</t>
  </si>
  <si>
    <t>Q3.5_101</t>
  </si>
  <si>
    <t>Q3.5_102</t>
  </si>
  <si>
    <t>Q3.5_103</t>
  </si>
  <si>
    <t>Q3.5_104</t>
  </si>
  <si>
    <t>Q3.5_105</t>
  </si>
  <si>
    <t>Q3.5_106</t>
  </si>
  <si>
    <t>Q3.5_107</t>
  </si>
  <si>
    <t>Q3.5_108</t>
  </si>
  <si>
    <t>Q3.5_109</t>
  </si>
  <si>
    <t>Q3.5_110</t>
  </si>
  <si>
    <t>Q3.5_111</t>
  </si>
  <si>
    <t>Q3.5_112</t>
  </si>
  <si>
    <t>Q3.5_113</t>
  </si>
  <si>
    <t>Q4_1</t>
  </si>
  <si>
    <t>Q4_2</t>
  </si>
  <si>
    <t>Q4_3</t>
  </si>
  <si>
    <t>Q4_4</t>
  </si>
  <si>
    <t>Q4_5</t>
  </si>
  <si>
    <t>Q4_6</t>
  </si>
  <si>
    <t>Q4_7</t>
  </si>
  <si>
    <t>Q4_8</t>
  </si>
  <si>
    <t>Q4_9</t>
  </si>
  <si>
    <t>Q4_10</t>
  </si>
  <si>
    <t>Q4_11</t>
  </si>
  <si>
    <t>Q4_12</t>
  </si>
  <si>
    <t>Q4_13</t>
  </si>
  <si>
    <t>Q4_14</t>
  </si>
  <si>
    <t>Q4_15</t>
  </si>
  <si>
    <t>Q4_16</t>
  </si>
  <si>
    <t>Q4_17</t>
  </si>
  <si>
    <t>Q4_18</t>
  </si>
  <si>
    <t>Q4_19</t>
  </si>
  <si>
    <t>Q4_20</t>
  </si>
  <si>
    <t>Q4_21</t>
  </si>
  <si>
    <t>Q4_22</t>
  </si>
  <si>
    <t>Q4_23</t>
  </si>
  <si>
    <t>Q4_24</t>
  </si>
  <si>
    <t>Q4_25</t>
  </si>
  <si>
    <t>Q4_26</t>
  </si>
  <si>
    <t>Q5_1</t>
  </si>
  <si>
    <t>Q5_2</t>
  </si>
  <si>
    <t>Q5_3</t>
  </si>
  <si>
    <t>Q5_4</t>
  </si>
  <si>
    <t>Q5_5</t>
  </si>
  <si>
    <t>Q5_6</t>
  </si>
  <si>
    <t>Q6.1_1</t>
  </si>
  <si>
    <t>Q6.1_2</t>
  </si>
  <si>
    <t>Q6.1_3</t>
  </si>
  <si>
    <t>Q6.2_1</t>
  </si>
  <si>
    <t>Q6.3_1</t>
  </si>
  <si>
    <t>Q6.3_2</t>
  </si>
  <si>
    <t>Q6.3_3</t>
  </si>
  <si>
    <t>Q6.3_4</t>
  </si>
  <si>
    <t>Q6.3_5</t>
  </si>
  <si>
    <t>Q6.3_6</t>
  </si>
  <si>
    <t>Q6.3_7</t>
  </si>
  <si>
    <t>Q6.3_8</t>
  </si>
  <si>
    <t>Q6.4_1</t>
  </si>
  <si>
    <t>Q6.4_2</t>
  </si>
  <si>
    <t>Q7.1_1</t>
  </si>
  <si>
    <t>Q7.1_2</t>
  </si>
  <si>
    <t>Q7.1_3</t>
  </si>
  <si>
    <t>Q7.2_1</t>
  </si>
  <si>
    <t>Q7.3_1</t>
  </si>
  <si>
    <t>Q7.3_2</t>
  </si>
  <si>
    <t>Q7.3_3</t>
  </si>
  <si>
    <t>Q7.3_4</t>
  </si>
  <si>
    <t>Q7.3_5</t>
  </si>
  <si>
    <t>Q7.3_6</t>
  </si>
  <si>
    <t>Q7.3_7</t>
  </si>
  <si>
    <t>Q7.3_8</t>
  </si>
  <si>
    <t>Q7.4_1</t>
  </si>
  <si>
    <t>Q7.4_2</t>
  </si>
  <si>
    <t>Q8.1_1</t>
  </si>
  <si>
    <t>Q8.1_2</t>
  </si>
  <si>
    <t>Q8.1_3</t>
  </si>
  <si>
    <t>Q8.1_4</t>
  </si>
  <si>
    <t>Q8.1_5</t>
  </si>
  <si>
    <t>Q8.1_6</t>
  </si>
  <si>
    <t>u</t>
  </si>
  <si>
    <t>Q8.1_7</t>
  </si>
  <si>
    <t>i</t>
  </si>
  <si>
    <t>Q8.1_8</t>
  </si>
  <si>
    <t>o</t>
  </si>
  <si>
    <t>Q8.1_9</t>
  </si>
  <si>
    <t>Q8.1_10</t>
  </si>
  <si>
    <t>e</t>
  </si>
  <si>
    <t>Q8.1_11</t>
  </si>
  <si>
    <t>Q8.1_12</t>
  </si>
  <si>
    <t>Q8.1_13</t>
  </si>
  <si>
    <t>Q8.1_14</t>
  </si>
  <si>
    <t>Q8.1_15</t>
  </si>
  <si>
    <t>Q8.2_1</t>
  </si>
  <si>
    <t>Q8.3_1</t>
  </si>
  <si>
    <t>Q8.3_2</t>
  </si>
  <si>
    <t>Q8.3_3</t>
  </si>
  <si>
    <t>Q8.3_4</t>
  </si>
  <si>
    <t>Q8.3_5</t>
  </si>
  <si>
    <t>Q8.3_6</t>
  </si>
  <si>
    <t>Q8.3_7</t>
  </si>
  <si>
    <t>Q8.3_8</t>
  </si>
  <si>
    <t>Q8.4_1</t>
  </si>
  <si>
    <t>Q8.4_2</t>
  </si>
  <si>
    <t>Q8.4_3</t>
  </si>
  <si>
    <t>Q8.4_4</t>
  </si>
  <si>
    <t>Q8.4_5</t>
  </si>
  <si>
    <t>Q8.4_6</t>
  </si>
  <si>
    <t>Q8.4_7</t>
  </si>
  <si>
    <t>Q8.4_8</t>
  </si>
  <si>
    <t>Q8.5_1</t>
  </si>
  <si>
    <t>Q8.5_2</t>
  </si>
  <si>
    <t>Q9.1_1</t>
  </si>
  <si>
    <t>Q9.1_2</t>
  </si>
  <si>
    <t>Q9.2_1</t>
  </si>
  <si>
    <t>Q9.2_2</t>
  </si>
  <si>
    <t>Q9.3_1</t>
  </si>
  <si>
    <t>Q9.3_2</t>
  </si>
  <si>
    <t>Q9.4_1</t>
  </si>
  <si>
    <t>Q9.4_2</t>
  </si>
  <si>
    <t>Q10_1</t>
  </si>
  <si>
    <t>Q11_1</t>
  </si>
  <si>
    <t>管理番号</t>
  </si>
  <si>
    <t>Q3.6_1</t>
  </si>
  <si>
    <t>Q3.6_2</t>
  </si>
  <si>
    <t>Q2.11</t>
  </si>
  <si>
    <t>Q2.12.1</t>
  </si>
  <si>
    <t>Q2.12.2</t>
  </si>
  <si>
    <t>Q2.12.3</t>
  </si>
  <si>
    <t>Q3.5_114</t>
  </si>
  <si>
    <t>Q3.5_115</t>
  </si>
  <si>
    <t>Q3.5_116</t>
  </si>
  <si>
    <t>Q3.5_117</t>
  </si>
  <si>
    <t>Q3.5_118</t>
  </si>
  <si>
    <t>Q3.5_119</t>
  </si>
  <si>
    <t>Q3.7_1</t>
  </si>
  <si>
    <t>Q3.7_2</t>
  </si>
  <si>
    <t>Q3.7_3</t>
  </si>
  <si>
    <t>Q7.2_2</t>
  </si>
  <si>
    <t>Q2.4パッケージの名称</t>
  </si>
  <si>
    <t>5.コンペティター等の出現による機能追加が必須となり変更</t>
  </si>
  <si>
    <t>住民情報</t>
  </si>
  <si>
    <t>月</t>
  </si>
  <si>
    <t>欠陥率</t>
  </si>
  <si>
    <t>＊＊県or＊＊市</t>
  </si>
  <si>
    <t>住民情報システム</t>
  </si>
  <si>
    <t>税収</t>
  </si>
  <si>
    <t>FP/人月等</t>
  </si>
  <si>
    <t>ケース/人月等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</si>
</sst>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quot;倍&quot;"/>
    <numFmt numFmtId="184" formatCode="0&quot;人&quot;&quot;月&quot;"/>
    <numFmt numFmtId="185" formatCode="0.0&quot;人&quot;&quot;月&quot;"/>
    <numFmt numFmtId="186" formatCode="0&quot;万&quot;&quot;円&quot;"/>
    <numFmt numFmtId="187" formatCode="0.0_ "/>
    <numFmt numFmtId="188" formatCode="0\ &quot;万円/人月&quot;"/>
    <numFmt numFmtId="189" formatCode="0&quot;人&quot;"/>
    <numFmt numFmtId="190" formatCode="0&quot;百&quot;&quot;万&quot;&quot;円&quot;"/>
  </numFmts>
  <fonts count="44">
    <font>
      <sz val="11"/>
      <name val="ＭＳ Ｐゴシック"/>
      <family val="3"/>
    </font>
    <font>
      <sz val="6"/>
      <name val="ＭＳ Ｐゴシック"/>
      <family val="3"/>
    </font>
    <font>
      <sz val="9"/>
      <name val="ＭＳ Ｐゴシック"/>
      <family val="3"/>
    </font>
    <font>
      <sz val="8"/>
      <name val="ＭＳ Ｐゴシック"/>
      <family val="3"/>
    </font>
    <font>
      <sz val="7"/>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thick"/>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ck"/>
      <bottom>
        <color indexed="63"/>
      </bottom>
    </border>
    <border>
      <left>
        <color indexed="63"/>
      </left>
      <right style="thin"/>
      <top>
        <color indexed="63"/>
      </top>
      <bottom>
        <color indexed="63"/>
      </bottom>
    </border>
    <border>
      <left>
        <color indexed="63"/>
      </left>
      <right style="thin"/>
      <top style="thin"/>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ck"/>
      <right>
        <color indexed="63"/>
      </right>
      <top>
        <color indexed="63"/>
      </top>
      <bottom style="thin"/>
    </border>
    <border>
      <left>
        <color indexed="63"/>
      </left>
      <right style="thin"/>
      <top>
        <color indexed="63"/>
      </top>
      <bottom style="thick"/>
    </border>
    <border>
      <left style="thin"/>
      <right style="thin"/>
      <top>
        <color indexed="63"/>
      </top>
      <bottom style="thick"/>
    </border>
    <border>
      <left style="thin"/>
      <right style="thick"/>
      <top style="thick"/>
      <bottom>
        <color indexed="63"/>
      </bottom>
    </border>
    <border>
      <left style="thin"/>
      <right style="thick"/>
      <top>
        <color indexed="63"/>
      </top>
      <bottom>
        <color indexed="63"/>
      </bottom>
    </border>
    <border>
      <left style="thin"/>
      <right style="thick"/>
      <top>
        <color indexed="63"/>
      </top>
      <bottom style="thin"/>
    </border>
    <border>
      <left>
        <color indexed="63"/>
      </left>
      <right>
        <color indexed="63"/>
      </right>
      <top style="thick"/>
      <bottom style="thick"/>
    </border>
    <border>
      <left style="thick"/>
      <right>
        <color indexed="63"/>
      </right>
      <top>
        <color indexed="63"/>
      </top>
      <bottom>
        <color indexed="63"/>
      </bottom>
    </border>
    <border>
      <left style="thick"/>
      <right style="thick"/>
      <top>
        <color indexed="63"/>
      </top>
      <bottom style="thick"/>
    </border>
    <border>
      <left style="thick"/>
      <right>
        <color indexed="63"/>
      </right>
      <top style="thick"/>
      <bottom style="thick"/>
    </border>
    <border>
      <left>
        <color indexed="63"/>
      </left>
      <right style="thick"/>
      <top style="thick"/>
      <bottom style="thick"/>
    </border>
    <border>
      <left style="medium"/>
      <right>
        <color indexed="63"/>
      </right>
      <top style="medium"/>
      <bottom>
        <color indexed="63"/>
      </bottom>
    </border>
    <border>
      <left style="thick"/>
      <right style="thick"/>
      <top style="thick"/>
      <bottom>
        <color indexed="63"/>
      </bottom>
    </border>
    <border>
      <left>
        <color indexed="63"/>
      </left>
      <right>
        <color indexed="63"/>
      </right>
      <top>
        <color indexed="63"/>
      </top>
      <bottom style="thick"/>
    </border>
    <border>
      <left style="thin"/>
      <right style="thick"/>
      <top style="thin"/>
      <bottom style="thin"/>
    </border>
    <border>
      <left>
        <color indexed="63"/>
      </left>
      <right>
        <color indexed="63"/>
      </right>
      <top style="thick"/>
      <bottom>
        <color indexed="63"/>
      </bottom>
    </border>
    <border>
      <left style="thick"/>
      <right style="thin"/>
      <top style="thick"/>
      <bottom>
        <color indexed="63"/>
      </bottom>
    </border>
    <border>
      <left style="thick"/>
      <right style="thin"/>
      <top style="thick"/>
      <bottom style="thick"/>
    </border>
    <border>
      <left style="thin"/>
      <right style="thick"/>
      <top style="thick"/>
      <bottom style="thick"/>
    </border>
    <border>
      <left style="thin"/>
      <right>
        <color indexed="63"/>
      </right>
      <top style="thin"/>
      <bottom style="thick"/>
    </border>
    <border>
      <left>
        <color indexed="63"/>
      </left>
      <right style="thin"/>
      <top style="thin"/>
      <bottom style="thick"/>
    </border>
    <border>
      <left style="thin"/>
      <right style="thin"/>
      <top style="thick"/>
      <bottom style="thick"/>
    </border>
    <border>
      <left>
        <color indexed="63"/>
      </left>
      <right style="thin"/>
      <top style="thick"/>
      <bottom style="thick"/>
    </border>
    <border>
      <left style="thin"/>
      <right>
        <color indexed="63"/>
      </right>
      <top style="thick"/>
      <bottom style="thick"/>
    </border>
    <border>
      <left>
        <color indexed="63"/>
      </left>
      <right style="thin"/>
      <top style="thin"/>
      <bottom style="thin"/>
    </border>
    <border>
      <left>
        <color indexed="63"/>
      </left>
      <right style="thick"/>
      <top>
        <color indexed="63"/>
      </top>
      <bottom style="thin"/>
    </border>
    <border>
      <left>
        <color indexed="63"/>
      </left>
      <right style="thick"/>
      <top style="thin"/>
      <bottom style="thin"/>
    </border>
    <border>
      <left style="thin"/>
      <right style="thin"/>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n"/>
      <right style="thin"/>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43" fillId="32" borderId="0" applyNumberFormat="0" applyBorder="0" applyAlignment="0" applyProtection="0"/>
  </cellStyleXfs>
  <cellXfs count="220">
    <xf numFmtId="0" fontId="0" fillId="0" borderId="0" xfId="0"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xf>
    <xf numFmtId="0" fontId="0" fillId="0" borderId="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2" xfId="0" applyBorder="1" applyAlignment="1">
      <alignment horizontal="center"/>
    </xf>
    <xf numFmtId="0" fontId="4" fillId="0" borderId="0" xfId="0" applyFont="1" applyAlignment="1">
      <alignment/>
    </xf>
    <xf numFmtId="0" fontId="3" fillId="0" borderId="12" xfId="0" applyFont="1" applyBorder="1" applyAlignment="1">
      <alignment/>
    </xf>
    <xf numFmtId="0" fontId="4" fillId="0" borderId="12" xfId="0" applyFont="1" applyBorder="1" applyAlignment="1">
      <alignment/>
    </xf>
    <xf numFmtId="0" fontId="0" fillId="0" borderId="15" xfId="0" applyBorder="1" applyAlignment="1">
      <alignment/>
    </xf>
    <xf numFmtId="0" fontId="0" fillId="33" borderId="0" xfId="0" applyFill="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0" xfId="0" applyFill="1" applyBorder="1" applyAlignment="1">
      <alignment/>
    </xf>
    <xf numFmtId="0" fontId="0" fillId="33" borderId="25" xfId="0" applyFill="1" applyBorder="1" applyAlignment="1">
      <alignment/>
    </xf>
    <xf numFmtId="0" fontId="0" fillId="33" borderId="26" xfId="0" applyFill="1" applyBorder="1" applyAlignment="1">
      <alignment/>
    </xf>
    <xf numFmtId="0" fontId="5" fillId="0" borderId="11" xfId="0" applyFont="1" applyBorder="1" applyAlignment="1">
      <alignment horizontal="center"/>
    </xf>
    <xf numFmtId="0" fontId="0" fillId="33" borderId="27" xfId="0" applyFill="1" applyBorder="1" applyAlignment="1">
      <alignment/>
    </xf>
    <xf numFmtId="0" fontId="0" fillId="33" borderId="12"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0" fillId="33" borderId="31" xfId="0" applyFill="1" applyBorder="1" applyAlignment="1">
      <alignment/>
    </xf>
    <xf numFmtId="0" fontId="0" fillId="0" borderId="0" xfId="0" applyBorder="1" applyAlignment="1">
      <alignment/>
    </xf>
    <xf numFmtId="0" fontId="0" fillId="0" borderId="32" xfId="0" applyBorder="1" applyAlignment="1">
      <alignment/>
    </xf>
    <xf numFmtId="0" fontId="6" fillId="0" borderId="0" xfId="0" applyFont="1" applyAlignment="1">
      <alignment/>
    </xf>
    <xf numFmtId="9" fontId="0" fillId="34" borderId="10" xfId="0" applyNumberFormat="1" applyFill="1" applyBorder="1" applyAlignment="1">
      <alignment horizontal="right"/>
    </xf>
    <xf numFmtId="0" fontId="0" fillId="0" borderId="0" xfId="0" applyBorder="1" applyAlignment="1">
      <alignment horizontal="center"/>
    </xf>
    <xf numFmtId="178" fontId="0" fillId="34" borderId="10" xfId="0" applyNumberFormat="1" applyFill="1" applyBorder="1" applyAlignment="1">
      <alignment/>
    </xf>
    <xf numFmtId="0" fontId="0" fillId="0" borderId="33" xfId="0" applyBorder="1" applyAlignment="1">
      <alignment horizontal="left"/>
    </xf>
    <xf numFmtId="0" fontId="0" fillId="0" borderId="0" xfId="0" applyBorder="1" applyAlignment="1">
      <alignment horizontal="left"/>
    </xf>
    <xf numFmtId="0" fontId="0" fillId="0" borderId="0" xfId="61" applyFont="1">
      <alignment vertical="center"/>
      <protection/>
    </xf>
    <xf numFmtId="0" fontId="6" fillId="0" borderId="0" xfId="61" applyFont="1">
      <alignment vertical="center"/>
      <protection/>
    </xf>
    <xf numFmtId="0" fontId="0" fillId="0" borderId="23" xfId="61" applyFont="1" applyBorder="1">
      <alignment vertical="center"/>
      <protection/>
    </xf>
    <xf numFmtId="0" fontId="0" fillId="0" borderId="0" xfId="61" applyFont="1" applyBorder="1">
      <alignment vertical="center"/>
      <protection/>
    </xf>
    <xf numFmtId="0" fontId="0" fillId="0" borderId="20" xfId="61" applyFont="1" applyBorder="1">
      <alignment vertical="center"/>
      <protection/>
    </xf>
    <xf numFmtId="0" fontId="0" fillId="0" borderId="10" xfId="0" applyBorder="1" applyAlignment="1" applyProtection="1">
      <alignment/>
      <protection locked="0"/>
    </xf>
    <xf numFmtId="0" fontId="0" fillId="0" borderId="34" xfId="0" applyBorder="1" applyAlignment="1" applyProtection="1">
      <alignment/>
      <protection locked="0"/>
    </xf>
    <xf numFmtId="9" fontId="0" fillId="0" borderId="10" xfId="0" applyNumberFormat="1" applyBorder="1" applyAlignment="1" applyProtection="1">
      <alignment horizontal="right"/>
      <protection locked="0"/>
    </xf>
    <xf numFmtId="0" fontId="0" fillId="0" borderId="0" xfId="0" applyAlignment="1" applyProtection="1">
      <alignment/>
      <protection locked="0"/>
    </xf>
    <xf numFmtId="178" fontId="0" fillId="0" borderId="10" xfId="0" applyNumberFormat="1" applyBorder="1" applyAlignment="1" applyProtection="1">
      <alignment/>
      <protection locked="0"/>
    </xf>
    <xf numFmtId="187" fontId="0" fillId="0" borderId="10" xfId="0" applyNumberFormat="1" applyBorder="1" applyAlignment="1" applyProtection="1">
      <alignment/>
      <protection locked="0"/>
    </xf>
    <xf numFmtId="0" fontId="0" fillId="0" borderId="35" xfId="0" applyBorder="1" applyAlignment="1" applyProtection="1">
      <alignment/>
      <protection locked="0"/>
    </xf>
    <xf numFmtId="176" fontId="0" fillId="0" borderId="10" xfId="0" applyNumberFormat="1" applyBorder="1" applyAlignment="1" applyProtection="1">
      <alignment horizontal="right"/>
      <protection locked="0"/>
    </xf>
    <xf numFmtId="185" fontId="0" fillId="0" borderId="10" xfId="0" applyNumberFormat="1" applyBorder="1" applyAlignment="1" applyProtection="1">
      <alignment horizontal="right"/>
      <protection locked="0"/>
    </xf>
    <xf numFmtId="186" fontId="0" fillId="0" borderId="10" xfId="0" applyNumberFormat="1" applyBorder="1" applyAlignment="1" applyProtection="1">
      <alignment horizontal="right"/>
      <protection locked="0"/>
    </xf>
    <xf numFmtId="0" fontId="0" fillId="0" borderId="35" xfId="0" applyBorder="1" applyAlignment="1">
      <alignment horizontal="center"/>
    </xf>
    <xf numFmtId="0" fontId="0" fillId="0" borderId="32"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wrapText="1"/>
    </xf>
    <xf numFmtId="186" fontId="0" fillId="0" borderId="0" xfId="0" applyNumberFormat="1" applyBorder="1" applyAlignment="1" applyProtection="1">
      <alignment horizontal="right"/>
      <protection locked="0"/>
    </xf>
    <xf numFmtId="0" fontId="0" fillId="0" borderId="0" xfId="0" applyBorder="1" applyAlignment="1">
      <alignment horizontal="left" vertical="center"/>
    </xf>
    <xf numFmtId="0" fontId="0" fillId="0" borderId="25" xfId="0" applyBorder="1" applyAlignment="1">
      <alignment vertical="center"/>
    </xf>
    <xf numFmtId="0" fontId="0" fillId="0" borderId="21" xfId="0" applyBorder="1" applyAlignment="1">
      <alignment horizontal="center" vertical="center" wrapText="1"/>
    </xf>
    <xf numFmtId="0" fontId="0" fillId="0" borderId="14" xfId="0" applyBorder="1" applyAlignment="1">
      <alignment horizontal="left" vertical="center"/>
    </xf>
    <xf numFmtId="0" fontId="0" fillId="0" borderId="15" xfId="0" applyBorder="1" applyAlignment="1">
      <alignment horizontal="center" vertical="center" wrapText="1"/>
    </xf>
    <xf numFmtId="185" fontId="0" fillId="0" borderId="33" xfId="0" applyNumberFormat="1" applyBorder="1" applyAlignment="1">
      <alignment/>
    </xf>
    <xf numFmtId="186" fontId="0" fillId="0" borderId="36" xfId="0" applyNumberFormat="1" applyBorder="1" applyAlignment="1" applyProtection="1">
      <alignment horizontal="right"/>
      <protection locked="0"/>
    </xf>
    <xf numFmtId="0" fontId="0" fillId="35" borderId="0" xfId="0" applyFill="1" applyAlignment="1">
      <alignment/>
    </xf>
    <xf numFmtId="185" fontId="0" fillId="0" borderId="37" xfId="0" applyNumberFormat="1" applyBorder="1" applyAlignment="1" applyProtection="1">
      <alignment/>
      <protection locked="0"/>
    </xf>
    <xf numFmtId="0" fontId="0" fillId="35" borderId="0" xfId="0" applyFill="1" applyAlignment="1" applyProtection="1">
      <alignment/>
      <protection locked="0"/>
    </xf>
    <xf numFmtId="0" fontId="0" fillId="0" borderId="10" xfId="0" applyBorder="1" applyAlignment="1" applyProtection="1">
      <alignment/>
      <protection/>
    </xf>
    <xf numFmtId="9" fontId="0" fillId="0" borderId="10" xfId="0" applyNumberFormat="1" applyBorder="1" applyAlignment="1" applyProtection="1">
      <alignment/>
      <protection/>
    </xf>
    <xf numFmtId="0" fontId="0" fillId="35" borderId="10" xfId="0" applyFill="1" applyBorder="1" applyAlignment="1" applyProtection="1">
      <alignment/>
      <protection/>
    </xf>
    <xf numFmtId="0" fontId="0" fillId="0" borderId="35" xfId="0" applyBorder="1" applyAlignment="1" applyProtection="1">
      <alignment horizontal="left"/>
      <protection locked="0"/>
    </xf>
    <xf numFmtId="0" fontId="0" fillId="0" borderId="32" xfId="0" applyBorder="1" applyAlignment="1" applyProtection="1">
      <alignment horizontal="left"/>
      <protection locked="0"/>
    </xf>
    <xf numFmtId="0" fontId="0" fillId="0" borderId="0" xfId="0" applyBorder="1" applyAlignment="1" applyProtection="1">
      <alignment horizontal="left"/>
      <protection locked="0"/>
    </xf>
    <xf numFmtId="0" fontId="0" fillId="0" borderId="36" xfId="0" applyBorder="1" applyAlignment="1">
      <alignment/>
    </xf>
    <xf numFmtId="0" fontId="0" fillId="0" borderId="0" xfId="0" applyBorder="1" applyAlignment="1" applyProtection="1">
      <alignment/>
      <protection locked="0"/>
    </xf>
    <xf numFmtId="0" fontId="0" fillId="0" borderId="38" xfId="0" applyBorder="1" applyAlignment="1" applyProtection="1">
      <alignment/>
      <protection/>
    </xf>
    <xf numFmtId="0" fontId="0" fillId="0" borderId="0" xfId="0" applyBorder="1" applyAlignment="1">
      <alignment vertical="center"/>
    </xf>
    <xf numFmtId="0" fontId="0" fillId="0" borderId="0" xfId="0" applyFill="1" applyBorder="1" applyAlignment="1">
      <alignment/>
    </xf>
    <xf numFmtId="186" fontId="0" fillId="0" borderId="0" xfId="0" applyNumberFormat="1" applyFill="1" applyBorder="1" applyAlignment="1" applyProtection="1">
      <alignment horizontal="right"/>
      <protection locked="0"/>
    </xf>
    <xf numFmtId="0" fontId="0" fillId="0" borderId="39" xfId="0" applyBorder="1" applyAlignment="1">
      <alignment horizontal="center"/>
    </xf>
    <xf numFmtId="186" fontId="0" fillId="0" borderId="33" xfId="0" applyNumberFormat="1" applyBorder="1" applyAlignment="1" applyProtection="1">
      <alignment horizontal="right"/>
      <protection locked="0"/>
    </xf>
    <xf numFmtId="0" fontId="0" fillId="0" borderId="40" xfId="0" applyBorder="1" applyAlignment="1">
      <alignment vertical="center"/>
    </xf>
    <xf numFmtId="0" fontId="0" fillId="0" borderId="41" xfId="0" applyBorder="1" applyAlignment="1">
      <alignment horizontal="center"/>
    </xf>
    <xf numFmtId="0" fontId="0" fillId="0" borderId="41" xfId="0" applyBorder="1" applyAlignment="1">
      <alignment/>
    </xf>
    <xf numFmtId="0" fontId="0" fillId="0" borderId="39" xfId="0" applyBorder="1" applyAlignment="1">
      <alignment horizontal="left"/>
    </xf>
    <xf numFmtId="0" fontId="0" fillId="0" borderId="41" xfId="0" applyBorder="1" applyAlignment="1">
      <alignment horizontal="left"/>
    </xf>
    <xf numFmtId="9" fontId="0" fillId="35" borderId="10" xfId="0" applyNumberFormat="1" applyFill="1" applyBorder="1" applyAlignment="1" applyProtection="1">
      <alignment/>
      <protection/>
    </xf>
    <xf numFmtId="0" fontId="0" fillId="0" borderId="38" xfId="61" applyFont="1" applyBorder="1" applyProtection="1">
      <alignment vertical="center"/>
      <protection locked="0"/>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xf>
    <xf numFmtId="0" fontId="0" fillId="0" borderId="36" xfId="0" applyBorder="1" applyAlignment="1">
      <alignment horizontal="center"/>
    </xf>
    <xf numFmtId="0" fontId="0" fillId="0" borderId="12" xfId="0" applyBorder="1" applyAlignment="1">
      <alignment horizontal="center" vertical="center" wrapText="1"/>
    </xf>
    <xf numFmtId="186" fontId="0" fillId="0" borderId="42" xfId="0" applyNumberFormat="1" applyBorder="1" applyAlignment="1" applyProtection="1">
      <alignment horizontal="right"/>
      <protection locked="0"/>
    </xf>
    <xf numFmtId="186" fontId="0" fillId="0" borderId="29" xfId="0" applyNumberFormat="1" applyBorder="1" applyAlignment="1" applyProtection="1">
      <alignment horizontal="right"/>
      <protection locked="0"/>
    </xf>
    <xf numFmtId="186" fontId="0" fillId="0" borderId="43" xfId="0" applyNumberFormat="1" applyBorder="1" applyAlignment="1" applyProtection="1">
      <alignment horizontal="right"/>
      <protection locked="0"/>
    </xf>
    <xf numFmtId="186" fontId="0" fillId="0" borderId="44" xfId="0" applyNumberFormat="1" applyBorder="1" applyAlignment="1" applyProtection="1">
      <alignment horizontal="right"/>
      <protection locked="0"/>
    </xf>
    <xf numFmtId="0" fontId="2" fillId="0" borderId="11" xfId="0" applyFont="1" applyBorder="1" applyAlignment="1">
      <alignment/>
    </xf>
    <xf numFmtId="0" fontId="0" fillId="0" borderId="45" xfId="0" applyBorder="1" applyAlignment="1">
      <alignment horizontal="center"/>
    </xf>
    <xf numFmtId="0" fontId="0" fillId="0" borderId="46" xfId="0" applyBorder="1" applyAlignment="1">
      <alignment horizontal="center"/>
    </xf>
    <xf numFmtId="0" fontId="0" fillId="0" borderId="23" xfId="0" applyFill="1" applyBorder="1" applyAlignment="1">
      <alignment horizontal="center"/>
    </xf>
    <xf numFmtId="0" fontId="0" fillId="0" borderId="20" xfId="0" applyFill="1" applyBorder="1" applyAlignment="1">
      <alignment horizontal="center"/>
    </xf>
    <xf numFmtId="0" fontId="0" fillId="0" borderId="18" xfId="0" applyFill="1" applyBorder="1" applyAlignment="1">
      <alignment horizontal="center"/>
    </xf>
    <xf numFmtId="186" fontId="0" fillId="0" borderId="43" xfId="0" applyNumberFormat="1" applyFill="1" applyBorder="1" applyAlignment="1" applyProtection="1">
      <alignment horizontal="right"/>
      <protection locked="0"/>
    </xf>
    <xf numFmtId="186" fontId="0" fillId="0" borderId="47" xfId="0" applyNumberFormat="1" applyFill="1" applyBorder="1" applyAlignment="1" applyProtection="1">
      <alignment horizontal="right"/>
      <protection locked="0"/>
    </xf>
    <xf numFmtId="186" fontId="0" fillId="0" borderId="44" xfId="0" applyNumberFormat="1" applyFill="1" applyBorder="1" applyAlignment="1" applyProtection="1">
      <alignment horizontal="right"/>
      <protection locked="0"/>
    </xf>
    <xf numFmtId="186" fontId="0" fillId="0" borderId="48" xfId="0" applyNumberFormat="1" applyFill="1" applyBorder="1" applyAlignment="1" applyProtection="1">
      <alignment horizontal="right"/>
      <protection locked="0"/>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xf>
    <xf numFmtId="186" fontId="0" fillId="0" borderId="43" xfId="0" applyNumberFormat="1" applyBorder="1" applyAlignment="1" applyProtection="1">
      <alignment horizontal="right" vertical="center" wrapText="1"/>
      <protection locked="0"/>
    </xf>
    <xf numFmtId="186" fontId="0" fillId="0" borderId="44" xfId="0" applyNumberFormat="1" applyBorder="1" applyAlignment="1" applyProtection="1">
      <alignment horizontal="right" vertical="center" wrapText="1"/>
      <protection locked="0"/>
    </xf>
    <xf numFmtId="186" fontId="0" fillId="0" borderId="49" xfId="0" applyNumberFormat="1" applyBorder="1" applyAlignment="1" applyProtection="1">
      <alignment horizontal="right" vertical="center" wrapText="1"/>
      <protection locked="0"/>
    </xf>
    <xf numFmtId="0" fontId="6" fillId="0" borderId="35"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36" xfId="61" applyFont="1" applyBorder="1" applyAlignment="1">
      <alignment horizontal="center" vertical="center"/>
      <protection/>
    </xf>
    <xf numFmtId="0" fontId="0" fillId="0" borderId="32" xfId="0" applyBorder="1" applyAlignment="1">
      <alignment horizontal="center"/>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0" fillId="0" borderId="0" xfId="0" applyBorder="1" applyAlignment="1">
      <alignment horizontal="center"/>
    </xf>
    <xf numFmtId="0" fontId="0" fillId="0" borderId="32" xfId="0" applyBorder="1" applyAlignment="1" applyProtection="1">
      <alignment horizontal="left"/>
      <protection locked="0"/>
    </xf>
    <xf numFmtId="0" fontId="0" fillId="0" borderId="35" xfId="0" applyBorder="1" applyAlignment="1">
      <alignment/>
    </xf>
    <xf numFmtId="0" fontId="0" fillId="0" borderId="36" xfId="0" applyBorder="1" applyAlignment="1">
      <alignment/>
    </xf>
    <xf numFmtId="0" fontId="0" fillId="0" borderId="35" xfId="0" applyBorder="1" applyAlignment="1" applyProtection="1">
      <alignment/>
      <protection locked="0"/>
    </xf>
    <xf numFmtId="0" fontId="0" fillId="0" borderId="32" xfId="0" applyBorder="1" applyAlignment="1" applyProtection="1">
      <alignment/>
      <protection locked="0"/>
    </xf>
    <xf numFmtId="0" fontId="0" fillId="0" borderId="32" xfId="0" applyBorder="1" applyAlignment="1">
      <alignment/>
    </xf>
    <xf numFmtId="0" fontId="0" fillId="0" borderId="36" xfId="0" applyBorder="1" applyAlignment="1" applyProtection="1">
      <alignment/>
      <protection locked="0"/>
    </xf>
    <xf numFmtId="0" fontId="0" fillId="0" borderId="11" xfId="0" applyBorder="1" applyAlignment="1">
      <alignment/>
    </xf>
    <xf numFmtId="187" fontId="0" fillId="0" borderId="35" xfId="0" applyNumberFormat="1" applyBorder="1" applyAlignment="1" applyProtection="1">
      <alignment/>
      <protection locked="0"/>
    </xf>
    <xf numFmtId="187" fontId="0" fillId="0" borderId="36" xfId="0" applyNumberFormat="1" applyBorder="1" applyAlignment="1" applyProtection="1">
      <alignment/>
      <protection locked="0"/>
    </xf>
    <xf numFmtId="188" fontId="0" fillId="0" borderId="35" xfId="0" applyNumberFormat="1" applyBorder="1" applyAlignment="1" applyProtection="1">
      <alignment horizontal="right"/>
      <protection locked="0"/>
    </xf>
    <xf numFmtId="188" fontId="0" fillId="0" borderId="36" xfId="0" applyNumberFormat="1" applyBorder="1" applyAlignment="1" applyProtection="1">
      <alignment horizontal="right"/>
      <protection locked="0"/>
    </xf>
    <xf numFmtId="0" fontId="0" fillId="0" borderId="11" xfId="0" applyBorder="1" applyAlignment="1">
      <alignment horizontal="center"/>
    </xf>
    <xf numFmtId="0" fontId="0" fillId="0" borderId="14" xfId="0" applyBorder="1" applyAlignment="1">
      <alignmen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5" fillId="0" borderId="11" xfId="0" applyFont="1" applyBorder="1" applyAlignment="1">
      <alignment horizontal="center" vertical="center"/>
    </xf>
    <xf numFmtId="0" fontId="5" fillId="0" borderId="14" xfId="0" applyFont="1" applyBorder="1" applyAlignment="1">
      <alignment/>
    </xf>
    <xf numFmtId="0" fontId="5" fillId="0" borderId="50" xfId="0" applyFont="1" applyBorder="1" applyAlignment="1">
      <alignment/>
    </xf>
    <xf numFmtId="0" fontId="3" fillId="0" borderId="11" xfId="0" applyFont="1" applyBorder="1" applyAlignment="1">
      <alignment/>
    </xf>
    <xf numFmtId="0" fontId="0" fillId="0" borderId="12" xfId="0" applyBorder="1" applyAlignment="1">
      <alignment/>
    </xf>
    <xf numFmtId="0" fontId="0" fillId="0" borderId="23" xfId="0" applyBorder="1" applyAlignment="1">
      <alignment/>
    </xf>
    <xf numFmtId="0" fontId="0" fillId="0" borderId="20" xfId="0" applyBorder="1" applyAlignment="1">
      <alignment/>
    </xf>
    <xf numFmtId="0" fontId="0" fillId="0" borderId="24" xfId="0" applyBorder="1" applyAlignment="1">
      <alignment/>
    </xf>
    <xf numFmtId="0" fontId="0" fillId="0" borderId="0" xfId="0" applyBorder="1" applyAlignment="1">
      <alignment/>
    </xf>
    <xf numFmtId="0" fontId="0" fillId="0" borderId="21" xfId="0" applyBorder="1" applyAlignment="1">
      <alignment/>
    </xf>
    <xf numFmtId="0" fontId="6" fillId="34" borderId="25" xfId="0" applyFont="1" applyFill="1" applyBorder="1" applyAlignment="1">
      <alignment horizontal="center"/>
    </xf>
    <xf numFmtId="0" fontId="6" fillId="34" borderId="21" xfId="0" applyFont="1" applyFill="1" applyBorder="1" applyAlignment="1">
      <alignment horizontal="center"/>
    </xf>
    <xf numFmtId="0" fontId="6" fillId="34" borderId="51" xfId="0" applyFont="1" applyFill="1" applyBorder="1" applyAlignment="1">
      <alignment horizontal="center"/>
    </xf>
    <xf numFmtId="0" fontId="3" fillId="0" borderId="14" xfId="0" applyFont="1" applyBorder="1" applyAlignment="1">
      <alignment horizontal="center"/>
    </xf>
    <xf numFmtId="0" fontId="3" fillId="0" borderId="50" xfId="0" applyFont="1" applyBorder="1" applyAlignment="1">
      <alignment horizontal="center"/>
    </xf>
    <xf numFmtId="0" fontId="0" fillId="0" borderId="35" xfId="0" applyBorder="1" applyAlignment="1">
      <alignment horizontal="left"/>
    </xf>
    <xf numFmtId="0" fontId="0" fillId="0" borderId="36" xfId="0" applyBorder="1" applyAlignment="1">
      <alignment horizontal="left"/>
    </xf>
    <xf numFmtId="0" fontId="2" fillId="0" borderId="14" xfId="0" applyFont="1" applyBorder="1" applyAlignment="1">
      <alignment/>
    </xf>
    <xf numFmtId="0" fontId="0" fillId="0" borderId="15" xfId="0" applyBorder="1" applyAlignment="1">
      <alignment/>
    </xf>
    <xf numFmtId="0" fontId="2" fillId="34" borderId="14" xfId="0" applyFont="1" applyFill="1" applyBorder="1" applyAlignment="1">
      <alignment horizontal="center"/>
    </xf>
    <xf numFmtId="0" fontId="0" fillId="34" borderId="52" xfId="0" applyFill="1" applyBorder="1" applyAlignment="1">
      <alignment horizontal="center"/>
    </xf>
    <xf numFmtId="0" fontId="0" fillId="0" borderId="13" xfId="0" applyBorder="1" applyAlignment="1">
      <alignment horizontal="center"/>
    </xf>
    <xf numFmtId="0" fontId="2" fillId="0" borderId="11" xfId="0" applyFont="1" applyBorder="1" applyAlignment="1">
      <alignment horizontal="center"/>
    </xf>
    <xf numFmtId="0" fontId="0" fillId="0" borderId="11" xfId="0" applyBorder="1" applyAlignment="1">
      <alignment horizontal="center" vertical="center" wrapText="1"/>
    </xf>
    <xf numFmtId="0" fontId="0" fillId="0" borderId="14" xfId="0"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53"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wrapText="1"/>
    </xf>
    <xf numFmtId="0" fontId="0" fillId="0" borderId="50" xfId="0" applyBorder="1" applyAlignment="1">
      <alignment horizontal="center" wrapText="1"/>
    </xf>
    <xf numFmtId="0" fontId="5" fillId="34" borderId="14" xfId="0" applyFont="1" applyFill="1" applyBorder="1" applyAlignment="1">
      <alignment/>
    </xf>
    <xf numFmtId="0" fontId="5" fillId="34" borderId="50" xfId="0" applyFont="1" applyFill="1" applyBorder="1" applyAlignment="1">
      <alignment/>
    </xf>
    <xf numFmtId="0" fontId="0" fillId="0" borderId="53" xfId="0" applyBorder="1" applyAlignment="1">
      <alignment horizontal="center" vertical="center"/>
    </xf>
    <xf numFmtId="0" fontId="0" fillId="0" borderId="13" xfId="0" applyBorder="1" applyAlignment="1">
      <alignment horizontal="center" vertical="center"/>
    </xf>
    <xf numFmtId="0" fontId="5" fillId="0" borderId="23" xfId="0" applyFont="1" applyBorder="1" applyAlignment="1">
      <alignment horizontal="center" vertical="top" wrapText="1"/>
    </xf>
    <xf numFmtId="0" fontId="0" fillId="0" borderId="18" xfId="0" applyBorder="1" applyAlignment="1">
      <alignment/>
    </xf>
    <xf numFmtId="0" fontId="0" fillId="0" borderId="25" xfId="0" applyBorder="1" applyAlignment="1">
      <alignment/>
    </xf>
    <xf numFmtId="0" fontId="0" fillId="0" borderId="22" xfId="0" applyBorder="1" applyAlignment="1">
      <alignment/>
    </xf>
    <xf numFmtId="0" fontId="0" fillId="34" borderId="35" xfId="0" applyFill="1" applyBorder="1" applyAlignment="1">
      <alignment horizontal="center"/>
    </xf>
    <xf numFmtId="0" fontId="0" fillId="34" borderId="36" xfId="0" applyFill="1" applyBorder="1" applyAlignment="1">
      <alignment horizontal="center"/>
    </xf>
    <xf numFmtId="0" fontId="0" fillId="0" borderId="11"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54" xfId="61" applyFont="1" applyBorder="1" applyAlignment="1" applyProtection="1">
      <alignment horizontal="center" vertical="center"/>
      <protection locked="0"/>
    </xf>
    <xf numFmtId="0" fontId="0" fillId="0" borderId="41" xfId="61" applyFont="1" applyBorder="1" applyAlignment="1" applyProtection="1">
      <alignment horizontal="center" vertical="center"/>
      <protection locked="0"/>
    </xf>
    <xf numFmtId="0" fontId="0" fillId="0" borderId="55" xfId="61" applyFont="1" applyBorder="1" applyAlignment="1" applyProtection="1">
      <alignment horizontal="center" vertical="center"/>
      <protection locked="0"/>
    </xf>
    <xf numFmtId="0" fontId="0" fillId="0" borderId="35" xfId="61" applyFont="1" applyBorder="1" applyAlignment="1" applyProtection="1">
      <alignment horizontal="left" vertical="center"/>
      <protection locked="0"/>
    </xf>
    <xf numFmtId="0" fontId="0" fillId="0" borderId="32" xfId="61" applyFont="1" applyBorder="1" applyAlignment="1" applyProtection="1">
      <alignment horizontal="left" vertical="center"/>
      <protection locked="0"/>
    </xf>
    <xf numFmtId="0" fontId="0" fillId="0" borderId="36" xfId="61" applyFont="1" applyBorder="1" applyAlignment="1" applyProtection="1">
      <alignment horizontal="left" vertical="center"/>
      <protection locked="0"/>
    </xf>
    <xf numFmtId="0" fontId="0" fillId="33" borderId="11" xfId="61" applyFont="1" applyFill="1" applyBorder="1" applyAlignment="1">
      <alignment horizontal="center" vertical="center"/>
      <protection/>
    </xf>
    <xf numFmtId="0" fontId="0" fillId="33" borderId="14" xfId="61" applyFont="1" applyFill="1" applyBorder="1" applyAlignment="1">
      <alignment horizontal="center" vertical="center"/>
      <protection/>
    </xf>
    <xf numFmtId="0" fontId="0" fillId="33" borderId="43" xfId="61" applyFont="1" applyFill="1" applyBorder="1" applyAlignment="1" applyProtection="1">
      <alignment horizontal="left" vertical="center"/>
      <protection locked="0"/>
    </xf>
    <xf numFmtId="0" fontId="0" fillId="33" borderId="47" xfId="61" applyFont="1" applyFill="1" applyBorder="1" applyAlignment="1" applyProtection="1">
      <alignment horizontal="left" vertical="center"/>
      <protection locked="0"/>
    </xf>
    <xf numFmtId="0" fontId="0" fillId="33" borderId="29" xfId="61" applyFont="1" applyFill="1" applyBorder="1" applyAlignment="1" applyProtection="1">
      <alignment horizontal="left" vertical="center"/>
      <protection locked="0"/>
    </xf>
    <xf numFmtId="0" fontId="0" fillId="33" borderId="17" xfId="61" applyFont="1" applyFill="1" applyBorder="1" applyAlignment="1">
      <alignment horizontal="center" vertical="center"/>
      <protection/>
    </xf>
    <xf numFmtId="0" fontId="0" fillId="33" borderId="25" xfId="61" applyFont="1" applyFill="1" applyBorder="1" applyAlignment="1">
      <alignment horizontal="center" vertical="center"/>
      <protection/>
    </xf>
    <xf numFmtId="0" fontId="0" fillId="33" borderId="43" xfId="61" applyFont="1" applyFill="1" applyBorder="1" applyAlignment="1" applyProtection="1">
      <alignment horizontal="center" vertical="center"/>
      <protection locked="0"/>
    </xf>
    <xf numFmtId="0" fontId="0" fillId="33" borderId="47" xfId="61" applyFont="1" applyFill="1" applyBorder="1" applyAlignment="1" applyProtection="1">
      <alignment horizontal="center" vertical="center"/>
      <protection locked="0"/>
    </xf>
    <xf numFmtId="0" fontId="0" fillId="33" borderId="44" xfId="61" applyFont="1" applyFill="1" applyBorder="1" applyAlignment="1" applyProtection="1">
      <alignment horizontal="center" vertical="center"/>
      <protection locked="0"/>
    </xf>
    <xf numFmtId="189" fontId="0" fillId="0" borderId="42" xfId="61" applyNumberFormat="1" applyFont="1" applyBorder="1" applyAlignment="1" applyProtection="1">
      <alignment horizontal="right" vertical="center"/>
      <protection locked="0"/>
    </xf>
    <xf numFmtId="189" fontId="0" fillId="0" borderId="29" xfId="61" applyNumberFormat="1" applyFont="1" applyBorder="1" applyAlignment="1" applyProtection="1">
      <alignment horizontal="right" vertical="center"/>
      <protection locked="0"/>
    </xf>
    <xf numFmtId="190" fontId="0" fillId="0" borderId="42" xfId="61" applyNumberFormat="1" applyFont="1" applyBorder="1" applyAlignment="1" applyProtection="1">
      <alignment horizontal="right" vertical="center"/>
      <protection locked="0"/>
    </xf>
    <xf numFmtId="190" fontId="0" fillId="0" borderId="56" xfId="61" applyNumberFormat="1" applyFont="1" applyBorder="1" applyAlignment="1" applyProtection="1">
      <alignment horizontal="right" vertical="center"/>
      <protection locked="0"/>
    </xf>
    <xf numFmtId="190" fontId="0" fillId="0" borderId="29" xfId="61" applyNumberFormat="1" applyFont="1" applyBorder="1" applyAlignment="1" applyProtection="1">
      <alignment horizontal="right" vertical="center"/>
      <protection locked="0"/>
    </xf>
    <xf numFmtId="0" fontId="0" fillId="0" borderId="43" xfId="61" applyFont="1" applyBorder="1" applyAlignment="1" applyProtection="1">
      <alignment horizontal="center" vertical="center"/>
      <protection locked="0"/>
    </xf>
    <xf numFmtId="0" fontId="0" fillId="0" borderId="47" xfId="61" applyFont="1" applyBorder="1" applyAlignment="1" applyProtection="1">
      <alignment horizontal="center" vertical="center"/>
      <protection locked="0"/>
    </xf>
    <xf numFmtId="0" fontId="0" fillId="0" borderId="44" xfId="61" applyFont="1" applyBorder="1" applyAlignment="1" applyProtection="1">
      <alignment horizontal="center" vertical="center"/>
      <protection locked="0"/>
    </xf>
    <xf numFmtId="0" fontId="0" fillId="0" borderId="54" xfId="0" applyBorder="1" applyAlignment="1">
      <alignment horizontal="left" vertical="top" wrapText="1"/>
    </xf>
    <xf numFmtId="0" fontId="0" fillId="0" borderId="41" xfId="0" applyBorder="1" applyAlignment="1">
      <alignment horizontal="left" vertical="top" wrapText="1"/>
    </xf>
    <xf numFmtId="0" fontId="0" fillId="0" borderId="55" xfId="0"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39" xfId="0" applyBorder="1" applyAlignment="1">
      <alignment horizontal="left" vertical="top" wrapText="1"/>
    </xf>
    <xf numFmtId="0" fontId="0" fillId="0" borderId="59" xfId="0"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180975</xdr:colOff>
      <xdr:row>275</xdr:row>
      <xdr:rowOff>171450</xdr:rowOff>
    </xdr:from>
    <xdr:to>
      <xdr:col>11</xdr:col>
      <xdr:colOff>657225</xdr:colOff>
      <xdr:row>277</xdr:row>
      <xdr:rowOff>133350</xdr:rowOff>
    </xdr:to>
    <xdr:pic>
      <xdr:nvPicPr>
        <xdr:cNvPr id="1" name="CommandButton1"/>
        <xdr:cNvPicPr preferRelativeResize="1">
          <a:picLocks noChangeAspect="1"/>
        </xdr:cNvPicPr>
      </xdr:nvPicPr>
      <xdr:blipFill>
        <a:blip r:embed="rId1"/>
        <a:stretch>
          <a:fillRect/>
        </a:stretch>
      </xdr:blipFill>
      <xdr:spPr>
        <a:xfrm>
          <a:off x="6905625" y="52682775"/>
          <a:ext cx="18573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W277"/>
  <sheetViews>
    <sheetView tabSelected="1" view="pageBreakPreview" zoomScaleNormal="85" zoomScaleSheetLayoutView="100" zoomScalePageLayoutView="0" workbookViewId="0" topLeftCell="A203">
      <selection activeCell="I216" sqref="I216:J216"/>
    </sheetView>
  </sheetViews>
  <sheetFormatPr defaultColWidth="9.00390625" defaultRowHeight="13.5"/>
  <cols>
    <col min="2" max="2" width="12.125" style="0" customWidth="1"/>
    <col min="6" max="6" width="10.625" style="0" bestFit="1" customWidth="1"/>
    <col min="8" max="8" width="11.375" style="0" customWidth="1"/>
    <col min="9" max="10" width="9.125" style="0" bestFit="1" customWidth="1"/>
    <col min="20" max="20" width="10.25390625" style="0" bestFit="1" customWidth="1"/>
    <col min="26" max="26" width="10.25390625" style="0" bestFit="1" customWidth="1"/>
    <col min="32" max="32" width="10.25390625" style="0" bestFit="1" customWidth="1"/>
    <col min="38" max="38" width="10.25390625" style="0" bestFit="1" customWidth="1"/>
    <col min="44" max="44" width="10.25390625" style="0" bestFit="1" customWidth="1"/>
  </cols>
  <sheetData>
    <row r="1" spans="1:2" ht="15" thickBot="1" thickTop="1">
      <c r="A1" t="s">
        <v>1</v>
      </c>
      <c r="B1" s="47">
        <v>0</v>
      </c>
    </row>
    <row r="2" ht="15" thickBot="1" thickTop="1"/>
    <row r="3" spans="1:10" ht="16.5" customHeight="1" thickBot="1" thickTop="1">
      <c r="A3" s="36" t="s">
        <v>694</v>
      </c>
      <c r="C3" t="s">
        <v>609</v>
      </c>
      <c r="E3" s="129"/>
      <c r="F3" s="130"/>
      <c r="G3" s="127"/>
      <c r="H3" s="128"/>
      <c r="I3" s="131"/>
      <c r="J3" s="128"/>
    </row>
    <row r="4" spans="5:16" ht="16.5" customHeight="1" thickBot="1" thickTop="1">
      <c r="E4" s="127"/>
      <c r="F4" s="128"/>
      <c r="G4" s="127"/>
      <c r="H4" s="128"/>
      <c r="I4" s="127"/>
      <c r="J4" s="128"/>
      <c r="K4" t="s">
        <v>440</v>
      </c>
      <c r="L4" s="34"/>
      <c r="M4" s="34"/>
      <c r="N4" s="34"/>
      <c r="O4" s="34"/>
      <c r="P4" s="34"/>
    </row>
    <row r="5" spans="5:16" ht="14.25" thickTop="1">
      <c r="E5" s="34"/>
      <c r="F5" s="34"/>
      <c r="G5" s="34"/>
      <c r="H5" s="34"/>
      <c r="I5" s="34"/>
      <c r="J5" s="34"/>
      <c r="L5" s="34"/>
      <c r="M5" s="34"/>
      <c r="N5" s="34"/>
      <c r="O5" s="34"/>
      <c r="P5" s="34"/>
    </row>
    <row r="6" ht="14.25" thickBot="1">
      <c r="C6" t="s">
        <v>611</v>
      </c>
    </row>
    <row r="7" spans="5:11" ht="15" thickBot="1" thickTop="1">
      <c r="E7" s="129" t="s">
        <v>1072</v>
      </c>
      <c r="F7" s="130"/>
      <c r="G7" s="130"/>
      <c r="H7" s="130"/>
      <c r="I7" s="130"/>
      <c r="J7" s="130"/>
      <c r="K7" s="132"/>
    </row>
    <row r="8" ht="14.25" thickTop="1"/>
    <row r="9" ht="14.25" thickBot="1">
      <c r="C9" t="s">
        <v>610</v>
      </c>
    </row>
    <row r="10" spans="3:7" ht="15" thickBot="1" thickTop="1">
      <c r="C10" t="s">
        <v>2</v>
      </c>
      <c r="E10" s="47">
        <v>3</v>
      </c>
      <c r="F10" t="s">
        <v>441</v>
      </c>
      <c r="G10" t="s">
        <v>442</v>
      </c>
    </row>
    <row r="11" spans="3:7" ht="15" thickBot="1" thickTop="1">
      <c r="C11" t="s">
        <v>3</v>
      </c>
      <c r="E11" s="47">
        <v>1</v>
      </c>
      <c r="F11" s="4" t="s">
        <v>441</v>
      </c>
      <c r="G11" t="s">
        <v>442</v>
      </c>
    </row>
    <row r="12" ht="15" thickBot="1" thickTop="1"/>
    <row r="13" spans="3:11" ht="16.5" customHeight="1" thickBot="1" thickTop="1">
      <c r="C13" t="s">
        <v>612</v>
      </c>
      <c r="E13" s="127"/>
      <c r="F13" s="131"/>
      <c r="G13" s="131"/>
      <c r="H13" s="131"/>
      <c r="I13" s="131"/>
      <c r="J13" s="131"/>
      <c r="K13" s="128"/>
    </row>
    <row r="14" spans="5:11" ht="15" thickBot="1" thickTop="1">
      <c r="E14" s="35"/>
      <c r="F14" s="34"/>
      <c r="G14" s="34"/>
      <c r="H14" s="34"/>
      <c r="I14" s="34"/>
      <c r="J14" s="34"/>
      <c r="K14" s="34"/>
    </row>
    <row r="15" spans="3:7" ht="15" thickBot="1" thickTop="1">
      <c r="C15" t="s">
        <v>613</v>
      </c>
      <c r="E15" s="48">
        <v>12</v>
      </c>
      <c r="F15" t="s">
        <v>446</v>
      </c>
      <c r="G15" t="s">
        <v>442</v>
      </c>
    </row>
    <row r="16" spans="8:11" ht="14.25" thickTop="1">
      <c r="H16" s="4"/>
      <c r="I16" s="4"/>
      <c r="J16" s="4"/>
      <c r="K16" s="4"/>
    </row>
    <row r="17" spans="1:12" ht="14.25" thickBot="1">
      <c r="A17" s="36" t="s">
        <v>695</v>
      </c>
      <c r="H17" s="4"/>
      <c r="I17" s="4"/>
      <c r="J17" s="4"/>
      <c r="K17" s="4"/>
      <c r="L17" s="4"/>
    </row>
    <row r="18" spans="3:12" ht="16.5" customHeight="1" thickBot="1" thickTop="1">
      <c r="C18" t="s">
        <v>614</v>
      </c>
      <c r="E18" s="127"/>
      <c r="F18" s="128"/>
      <c r="H18" s="4"/>
      <c r="I18" s="4"/>
      <c r="J18" s="4"/>
      <c r="K18" s="4"/>
      <c r="L18" s="4"/>
    </row>
    <row r="19" spans="8:12" ht="14.25" thickTop="1">
      <c r="H19" s="4"/>
      <c r="I19" s="4"/>
      <c r="J19" s="4"/>
      <c r="K19" s="4"/>
      <c r="L19" s="4"/>
    </row>
    <row r="20" spans="3:12" ht="13.5">
      <c r="C20" t="s">
        <v>615</v>
      </c>
      <c r="H20" s="4"/>
      <c r="I20" s="4"/>
      <c r="J20" s="4"/>
      <c r="K20" s="4"/>
      <c r="L20" s="4"/>
    </row>
    <row r="21" spans="5:12" ht="14.25" thickBot="1">
      <c r="E21" s="3" t="s">
        <v>7</v>
      </c>
      <c r="F21" s="3" t="s">
        <v>8</v>
      </c>
      <c r="H21" s="4"/>
      <c r="I21" s="4"/>
      <c r="J21" s="4"/>
      <c r="K21" s="4"/>
      <c r="L21" s="4"/>
    </row>
    <row r="22" spans="3:11" ht="15" thickBot="1" thickTop="1">
      <c r="C22" s="161" t="s">
        <v>4</v>
      </c>
      <c r="D22" s="162"/>
      <c r="E22" s="49">
        <v>0.2</v>
      </c>
      <c r="F22" s="49">
        <v>1</v>
      </c>
      <c r="I22" s="4"/>
      <c r="J22" s="4"/>
      <c r="K22" s="4"/>
    </row>
    <row r="23" spans="3:11" ht="15" thickBot="1" thickTop="1">
      <c r="C23" s="161" t="s">
        <v>5</v>
      </c>
      <c r="D23" s="162"/>
      <c r="E23" s="49">
        <v>0.8</v>
      </c>
      <c r="F23" s="49"/>
      <c r="I23" s="4"/>
      <c r="J23" s="4"/>
      <c r="K23" s="4"/>
    </row>
    <row r="24" spans="3:11" ht="15" thickBot="1" thickTop="1">
      <c r="C24" s="161" t="s">
        <v>6</v>
      </c>
      <c r="D24" s="162"/>
      <c r="E24" s="49"/>
      <c r="F24" s="49"/>
      <c r="I24" s="4"/>
      <c r="J24" s="4"/>
      <c r="K24" s="4"/>
    </row>
    <row r="25" spans="3:11" ht="15" thickBot="1" thickTop="1">
      <c r="C25" s="163" t="s">
        <v>450</v>
      </c>
      <c r="D25" s="164"/>
      <c r="E25" s="37">
        <f>E22+E23+E24</f>
        <v>1</v>
      </c>
      <c r="F25" s="37">
        <f>F22+F23+F24</f>
        <v>1</v>
      </c>
      <c r="I25" s="79"/>
      <c r="J25" s="4"/>
      <c r="K25" s="4"/>
    </row>
    <row r="26" spans="9:11" ht="14.25" thickTop="1">
      <c r="I26" s="4"/>
      <c r="J26" s="4"/>
      <c r="K26" s="4"/>
    </row>
    <row r="27" spans="3:11" ht="14.25" thickBot="1">
      <c r="C27" t="s">
        <v>616</v>
      </c>
      <c r="I27" s="4"/>
      <c r="J27" s="4"/>
      <c r="K27" s="4"/>
    </row>
    <row r="28" spans="5:6" ht="16.5" customHeight="1" thickBot="1" thickTop="1">
      <c r="E28" s="1"/>
      <c r="F28" s="4"/>
    </row>
    <row r="29" ht="14.25" thickTop="1"/>
    <row r="30" ht="14.25" thickBot="1">
      <c r="C30" t="s">
        <v>1070</v>
      </c>
    </row>
    <row r="31" spans="3:6" ht="15" thickBot="1" thickTop="1">
      <c r="C31" t="s">
        <v>418</v>
      </c>
      <c r="E31" s="123"/>
      <c r="F31" s="124"/>
    </row>
    <row r="32" ht="14.25" thickTop="1"/>
    <row r="33" ht="14.25" thickBot="1">
      <c r="C33" t="s">
        <v>617</v>
      </c>
    </row>
    <row r="34" spans="3:16" ht="16.5" customHeight="1" thickBot="1" thickTop="1">
      <c r="C34" t="s">
        <v>9</v>
      </c>
      <c r="E34" s="96"/>
      <c r="F34" s="97"/>
      <c r="G34" s="96"/>
      <c r="H34" s="97"/>
      <c r="I34" s="96"/>
      <c r="J34" s="97"/>
      <c r="K34" s="34"/>
      <c r="L34" s="34"/>
      <c r="M34" s="34"/>
      <c r="N34" s="34"/>
      <c r="O34" s="34"/>
      <c r="P34" s="34"/>
    </row>
    <row r="35" spans="5:16" ht="16.5" customHeight="1" thickBot="1" thickTop="1">
      <c r="E35" s="96"/>
      <c r="F35" s="122"/>
      <c r="G35" s="96"/>
      <c r="H35" s="97"/>
      <c r="I35" s="122"/>
      <c r="J35" s="97"/>
      <c r="K35" s="38"/>
      <c r="L35" s="38"/>
      <c r="M35" s="38"/>
      <c r="N35" s="38"/>
      <c r="O35" s="38"/>
      <c r="P35" s="38"/>
    </row>
    <row r="36" ht="15" thickBot="1" thickTop="1">
      <c r="C36" t="s">
        <v>618</v>
      </c>
    </row>
    <row r="37" spans="5:6" ht="15" thickBot="1" thickTop="1">
      <c r="E37" s="123"/>
      <c r="F37" s="124"/>
    </row>
    <row r="38" ht="14.25" thickTop="1">
      <c r="E38" s="4"/>
    </row>
    <row r="39" ht="14.25" thickBot="1">
      <c r="C39" t="s">
        <v>619</v>
      </c>
    </row>
    <row r="40" spans="5:14" ht="16.5" customHeight="1" thickBot="1" thickTop="1">
      <c r="E40" s="96"/>
      <c r="F40" s="97"/>
      <c r="G40" s="96"/>
      <c r="H40" s="97"/>
      <c r="I40" s="96"/>
      <c r="J40" s="97"/>
      <c r="K40" s="34"/>
      <c r="L40" s="34"/>
      <c r="M40" s="34"/>
      <c r="N40" s="34"/>
    </row>
    <row r="41" spans="5:14" ht="16.5" customHeight="1" thickBot="1" thickTop="1">
      <c r="E41" s="96"/>
      <c r="F41" s="97"/>
      <c r="G41" s="96"/>
      <c r="H41" s="97"/>
      <c r="I41" s="38"/>
      <c r="J41" s="38"/>
      <c r="K41" s="38"/>
      <c r="L41" s="38"/>
      <c r="M41" s="38"/>
      <c r="N41" s="38"/>
    </row>
    <row r="42" ht="15" thickBot="1" thickTop="1">
      <c r="C42" t="s">
        <v>620</v>
      </c>
    </row>
    <row r="43" spans="5:6" ht="15" thickBot="1" thickTop="1">
      <c r="E43" s="123"/>
      <c r="F43" s="124"/>
    </row>
    <row r="44" ht="14.25" thickTop="1"/>
    <row r="45" ht="14.25" thickBot="1">
      <c r="C45" t="s">
        <v>621</v>
      </c>
    </row>
    <row r="46" spans="3:16" ht="16.5" customHeight="1" thickBot="1" thickTop="1">
      <c r="C46" t="s">
        <v>9</v>
      </c>
      <c r="E46" s="96"/>
      <c r="F46" s="97"/>
      <c r="G46" s="96"/>
      <c r="H46" s="97"/>
      <c r="I46" s="96"/>
      <c r="J46" s="97"/>
      <c r="K46" s="34"/>
      <c r="L46" s="34"/>
      <c r="M46" s="34"/>
      <c r="N46" s="34"/>
      <c r="O46" s="34"/>
      <c r="P46" s="34"/>
    </row>
    <row r="47" spans="5:16" ht="16.5" customHeight="1" thickBot="1" thickTop="1">
      <c r="E47" s="96"/>
      <c r="F47" s="122"/>
      <c r="G47" s="96"/>
      <c r="H47" s="97"/>
      <c r="I47" s="122"/>
      <c r="J47" s="97"/>
      <c r="K47" s="34"/>
      <c r="L47" s="34"/>
      <c r="M47" s="34"/>
      <c r="N47" s="34"/>
      <c r="O47" s="34"/>
      <c r="P47" s="34"/>
    </row>
    <row r="48" ht="15" thickBot="1" thickTop="1">
      <c r="C48" t="s">
        <v>623</v>
      </c>
    </row>
    <row r="49" spans="5:6" ht="15" thickBot="1" thickTop="1">
      <c r="E49" s="123"/>
      <c r="F49" s="124"/>
    </row>
    <row r="50" ht="14.25" thickTop="1"/>
    <row r="51" ht="14.25" thickBot="1">
      <c r="C51" t="s">
        <v>624</v>
      </c>
    </row>
    <row r="52" spans="3:6" ht="16.5" customHeight="1" thickBot="1" thickTop="1">
      <c r="C52" t="s">
        <v>9</v>
      </c>
      <c r="E52" s="96"/>
      <c r="F52" s="97"/>
    </row>
    <row r="53" ht="15" thickBot="1" thickTop="1">
      <c r="C53" t="s">
        <v>625</v>
      </c>
    </row>
    <row r="54" spans="5:7" ht="15" thickBot="1" thickTop="1">
      <c r="E54" s="123"/>
      <c r="F54" s="126"/>
      <c r="G54" s="124"/>
    </row>
    <row r="55" ht="14.25" thickTop="1"/>
    <row r="56" ht="14.25" thickBot="1">
      <c r="C56" t="s">
        <v>626</v>
      </c>
    </row>
    <row r="57" spans="5:6" ht="16.5" customHeight="1" thickBot="1" thickTop="1">
      <c r="E57" s="96"/>
      <c r="F57" s="97"/>
    </row>
    <row r="58" ht="15" thickBot="1" thickTop="1">
      <c r="C58" t="s">
        <v>628</v>
      </c>
    </row>
    <row r="59" ht="15" thickBot="1" thickTop="1">
      <c r="E59" s="51"/>
    </row>
    <row r="60" ht="15" thickBot="1" thickTop="1">
      <c r="C60" t="s">
        <v>629</v>
      </c>
    </row>
    <row r="61" ht="15" thickBot="1" thickTop="1">
      <c r="E61" s="47"/>
    </row>
    <row r="62" ht="15" thickBot="1" thickTop="1"/>
    <row r="63" spans="3:14" ht="16.5" customHeight="1" thickBot="1" thickTop="1">
      <c r="C63" t="s">
        <v>630</v>
      </c>
      <c r="E63" s="96"/>
      <c r="F63" s="97"/>
      <c r="G63" s="96"/>
      <c r="H63" s="97"/>
      <c r="I63" s="96"/>
      <c r="J63" s="97"/>
      <c r="K63" s="96"/>
      <c r="L63" s="97"/>
      <c r="M63" s="125"/>
      <c r="N63" s="125"/>
    </row>
    <row r="64" ht="15" thickBot="1" thickTop="1">
      <c r="C64" t="s">
        <v>629</v>
      </c>
    </row>
    <row r="65" spans="5:6" ht="15" thickBot="1" thickTop="1">
      <c r="E65" s="123"/>
      <c r="F65" s="124"/>
    </row>
    <row r="66" spans="5:6" ht="14.25" thickTop="1">
      <c r="E66" s="77"/>
      <c r="F66" s="77"/>
    </row>
    <row r="67" spans="3:7" ht="14.25" thickBot="1">
      <c r="C67" t="s">
        <v>633</v>
      </c>
      <c r="E67" s="77"/>
      <c r="F67" s="77"/>
      <c r="G67" s="4"/>
    </row>
    <row r="68" spans="5:7" ht="16.5" customHeight="1" thickBot="1" thickTop="1">
      <c r="E68" s="75"/>
      <c r="F68" s="76"/>
      <c r="G68" s="78"/>
    </row>
    <row r="69" spans="5:7" ht="14.25" thickTop="1">
      <c r="E69" s="77"/>
      <c r="F69" s="77"/>
      <c r="G69" s="4"/>
    </row>
    <row r="70" spans="3:7" ht="13.5">
      <c r="C70" t="s">
        <v>641</v>
      </c>
      <c r="E70" s="77"/>
      <c r="F70" s="77"/>
      <c r="G70" s="4"/>
    </row>
    <row r="71" spans="3:7" ht="14.25" thickBot="1">
      <c r="C71" t="s">
        <v>642</v>
      </c>
      <c r="E71" s="77"/>
      <c r="F71" s="77"/>
      <c r="G71" s="4"/>
    </row>
    <row r="72" spans="5:7" ht="16.5" customHeight="1" thickBot="1" thickTop="1">
      <c r="E72" s="75"/>
      <c r="F72" s="76"/>
      <c r="G72" s="78"/>
    </row>
    <row r="73" spans="5:7" ht="14.25" thickTop="1">
      <c r="E73" s="77"/>
      <c r="F73" s="77"/>
      <c r="G73" s="4"/>
    </row>
    <row r="74" spans="3:7" ht="14.25" thickBot="1">
      <c r="C74" t="s">
        <v>643</v>
      </c>
      <c r="E74" s="77"/>
      <c r="F74" s="77"/>
      <c r="G74" s="4"/>
    </row>
    <row r="75" spans="5:7" ht="16.5" customHeight="1" thickBot="1" thickTop="1">
      <c r="E75" s="75"/>
      <c r="F75" s="76"/>
      <c r="G75" s="78"/>
    </row>
    <row r="76" spans="5:7" ht="14.25" thickTop="1">
      <c r="E76" s="77"/>
      <c r="F76" s="77"/>
      <c r="G76" s="4"/>
    </row>
    <row r="77" spans="3:7" ht="14.25" thickBot="1">
      <c r="C77" t="s">
        <v>644</v>
      </c>
      <c r="E77" s="77"/>
      <c r="F77" s="77"/>
      <c r="G77" s="4"/>
    </row>
    <row r="78" spans="5:7" ht="16.5" customHeight="1" thickBot="1" thickTop="1">
      <c r="E78" s="75"/>
      <c r="F78" s="76"/>
      <c r="G78" s="78"/>
    </row>
    <row r="79" ht="14.25" thickTop="1"/>
    <row r="80" ht="13.5">
      <c r="A80" s="36" t="s">
        <v>696</v>
      </c>
    </row>
    <row r="81" ht="13.5">
      <c r="C81" t="s">
        <v>647</v>
      </c>
    </row>
    <row r="82" spans="3:5" ht="14.25" thickBot="1">
      <c r="C82" s="5" t="s">
        <v>10</v>
      </c>
      <c r="D82" s="5" t="s">
        <v>11</v>
      </c>
      <c r="E82" s="9" t="s">
        <v>12</v>
      </c>
    </row>
    <row r="83" spans="3:5" ht="15" thickBot="1" thickTop="1">
      <c r="C83" s="6" t="s">
        <v>13</v>
      </c>
      <c r="D83" s="8" t="s">
        <v>14</v>
      </c>
      <c r="E83" s="52">
        <v>200</v>
      </c>
    </row>
    <row r="84" spans="3:5" ht="15" thickBot="1" thickTop="1">
      <c r="C84" s="7"/>
      <c r="D84" s="8" t="s">
        <v>15</v>
      </c>
      <c r="E84" s="52">
        <v>230</v>
      </c>
    </row>
    <row r="85" ht="15" thickBot="1" thickTop="1"/>
    <row r="86" spans="3:6" ht="16.5" customHeight="1" thickBot="1" thickTop="1">
      <c r="C86" t="s">
        <v>632</v>
      </c>
      <c r="E86" s="96"/>
      <c r="F86" s="97"/>
    </row>
    <row r="87" ht="15" thickBot="1" thickTop="1">
      <c r="C87" t="s">
        <v>648</v>
      </c>
    </row>
    <row r="88" spans="5:6" ht="15" thickBot="1" thickTop="1">
      <c r="E88" s="123"/>
      <c r="F88" s="124"/>
    </row>
    <row r="89" ht="14.25" thickTop="1"/>
    <row r="90" ht="13.5">
      <c r="C90" t="s">
        <v>650</v>
      </c>
    </row>
    <row r="91" spans="3:14" ht="13.5">
      <c r="C91" s="149" t="s">
        <v>16</v>
      </c>
      <c r="D91" s="150"/>
      <c r="E91" s="150"/>
      <c r="F91" s="150"/>
      <c r="G91" s="157" t="s">
        <v>18</v>
      </c>
      <c r="H91" s="158"/>
      <c r="I91" s="157" t="s">
        <v>20</v>
      </c>
      <c r="J91" s="158"/>
      <c r="K91" s="147" t="s">
        <v>652</v>
      </c>
      <c r="L91" s="133"/>
      <c r="M91" s="147" t="s">
        <v>653</v>
      </c>
      <c r="N91" s="133"/>
    </row>
    <row r="92" spans="3:14" ht="14.25" thickBot="1">
      <c r="C92" s="151"/>
      <c r="D92" s="152"/>
      <c r="E92" s="153"/>
      <c r="F92" s="152"/>
      <c r="G92" s="11" t="s">
        <v>651</v>
      </c>
      <c r="H92" s="12" t="s">
        <v>19</v>
      </c>
      <c r="I92" s="11" t="s">
        <v>651</v>
      </c>
      <c r="J92" s="12" t="s">
        <v>19</v>
      </c>
      <c r="K92" s="148"/>
      <c r="L92" s="148"/>
      <c r="M92" s="148"/>
      <c r="N92" s="148"/>
    </row>
    <row r="93" spans="3:14" ht="16.5" customHeight="1" thickBot="1" thickTop="1">
      <c r="C93" s="159"/>
      <c r="D93" s="160"/>
      <c r="E93" s="10" t="s">
        <v>17</v>
      </c>
      <c r="F93" s="53"/>
      <c r="G93" s="51">
        <v>35000</v>
      </c>
      <c r="H93" s="51"/>
      <c r="I93" s="51">
        <v>28000</v>
      </c>
      <c r="J93" s="51"/>
      <c r="K93" s="96"/>
      <c r="L93" s="97"/>
      <c r="M93" s="96"/>
      <c r="N93" s="97"/>
    </row>
    <row r="94" spans="3:14" ht="16.5" customHeight="1" thickBot="1" thickTop="1">
      <c r="C94" s="159"/>
      <c r="D94" s="160"/>
      <c r="E94" s="10" t="s">
        <v>17</v>
      </c>
      <c r="F94" s="53"/>
      <c r="G94" s="51"/>
      <c r="H94" s="51"/>
      <c r="I94" s="51"/>
      <c r="J94" s="51"/>
      <c r="K94" s="96"/>
      <c r="L94" s="97"/>
      <c r="M94" s="96"/>
      <c r="N94" s="97"/>
    </row>
    <row r="95" spans="3:14" ht="16.5" customHeight="1" thickBot="1" thickTop="1">
      <c r="C95" s="159"/>
      <c r="D95" s="160"/>
      <c r="E95" s="10" t="s">
        <v>17</v>
      </c>
      <c r="F95" s="53"/>
      <c r="G95" s="51"/>
      <c r="H95" s="51"/>
      <c r="I95" s="51"/>
      <c r="J95" s="51"/>
      <c r="K95" s="96"/>
      <c r="L95" s="97"/>
      <c r="M95" s="96"/>
      <c r="N95" s="97"/>
    </row>
    <row r="96" spans="3:14" ht="16.5" customHeight="1" thickBot="1" thickTop="1">
      <c r="C96" s="154" t="s">
        <v>450</v>
      </c>
      <c r="D96" s="155"/>
      <c r="E96" s="155"/>
      <c r="F96" s="156"/>
      <c r="G96" s="39">
        <f>G93+G94+G95</f>
        <v>35000</v>
      </c>
      <c r="H96" s="39">
        <f>SUM(H93:H95)</f>
        <v>0</v>
      </c>
      <c r="I96" s="39">
        <f>SUM(I93:I95)</f>
        <v>28000</v>
      </c>
      <c r="J96" s="39">
        <f>SUM(J93:J95)</f>
        <v>0</v>
      </c>
      <c r="K96" s="183"/>
      <c r="L96" s="184"/>
      <c r="M96" s="183"/>
      <c r="N96" s="184"/>
    </row>
    <row r="97" ht="14.25" thickTop="1"/>
    <row r="98" ht="14.25" thickBot="1">
      <c r="C98" t="s">
        <v>654</v>
      </c>
    </row>
    <row r="99" spans="3:7" ht="15" thickBot="1" thickTop="1">
      <c r="C99" s="2" t="s">
        <v>21</v>
      </c>
      <c r="D99" s="8" t="s">
        <v>25</v>
      </c>
      <c r="E99" s="51">
        <v>8</v>
      </c>
      <c r="F99" s="13" t="s">
        <v>26</v>
      </c>
      <c r="G99" s="51">
        <v>10</v>
      </c>
    </row>
    <row r="100" spans="3:7" ht="15" thickBot="1" thickTop="1">
      <c r="C100" s="2" t="s">
        <v>22</v>
      </c>
      <c r="D100" s="8" t="s">
        <v>25</v>
      </c>
      <c r="E100" s="51">
        <v>40</v>
      </c>
      <c r="F100" s="13" t="s">
        <v>26</v>
      </c>
      <c r="G100" s="51">
        <v>42</v>
      </c>
    </row>
    <row r="101" spans="3:7" ht="15" thickBot="1" thickTop="1">
      <c r="C101" s="2" t="s">
        <v>23</v>
      </c>
      <c r="D101" s="8" t="s">
        <v>25</v>
      </c>
      <c r="E101" s="51">
        <v>20</v>
      </c>
      <c r="F101" s="13" t="s">
        <v>26</v>
      </c>
      <c r="G101" s="51">
        <v>18</v>
      </c>
    </row>
    <row r="102" spans="3:7" ht="15" thickBot="1" thickTop="1">
      <c r="C102" s="2" t="s">
        <v>24</v>
      </c>
      <c r="D102" s="8" t="s">
        <v>25</v>
      </c>
      <c r="E102" s="51">
        <v>5</v>
      </c>
      <c r="F102" s="13" t="s">
        <v>26</v>
      </c>
      <c r="G102" s="51">
        <v>5</v>
      </c>
    </row>
    <row r="103" ht="14.25" thickTop="1"/>
    <row r="104" ht="13.5">
      <c r="C104" t="s">
        <v>655</v>
      </c>
    </row>
    <row r="105" spans="3:49" ht="13.5">
      <c r="C105" s="115" t="s">
        <v>27</v>
      </c>
      <c r="D105" s="115" t="s">
        <v>10</v>
      </c>
      <c r="E105" s="115"/>
      <c r="F105" s="115" t="s">
        <v>11</v>
      </c>
      <c r="G105" s="115"/>
      <c r="H105" s="138" t="s">
        <v>35</v>
      </c>
      <c r="I105" s="138"/>
      <c r="J105" s="138"/>
      <c r="K105" s="138"/>
      <c r="L105" s="138"/>
      <c r="M105" s="138"/>
      <c r="N105" s="138"/>
      <c r="O105" s="138"/>
      <c r="P105" s="138"/>
      <c r="Q105" s="138"/>
      <c r="R105" s="138"/>
      <c r="S105" s="138"/>
      <c r="T105" s="138" t="s">
        <v>36</v>
      </c>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row>
    <row r="106" spans="3:49" ht="14.25" thickBot="1">
      <c r="C106" s="165"/>
      <c r="D106" s="165"/>
      <c r="E106" s="165"/>
      <c r="F106" s="165"/>
      <c r="G106" s="165"/>
      <c r="H106" s="115" t="s">
        <v>28</v>
      </c>
      <c r="I106" s="115"/>
      <c r="J106" s="115"/>
      <c r="K106" s="115"/>
      <c r="L106" s="115"/>
      <c r="M106" s="115"/>
      <c r="N106" s="138" t="s">
        <v>29</v>
      </c>
      <c r="O106" s="138"/>
      <c r="P106" s="138"/>
      <c r="Q106" s="138"/>
      <c r="R106" s="138"/>
      <c r="S106" s="138"/>
      <c r="T106" s="115" t="s">
        <v>30</v>
      </c>
      <c r="U106" s="115"/>
      <c r="V106" s="115"/>
      <c r="W106" s="115"/>
      <c r="X106" s="115"/>
      <c r="Y106" s="115"/>
      <c r="Z106" s="115" t="s">
        <v>31</v>
      </c>
      <c r="AA106" s="115"/>
      <c r="AB106" s="115"/>
      <c r="AC106" s="115"/>
      <c r="AD106" s="115"/>
      <c r="AE106" s="115"/>
      <c r="AF106" s="115" t="s">
        <v>32</v>
      </c>
      <c r="AG106" s="115"/>
      <c r="AH106" s="115"/>
      <c r="AI106" s="115"/>
      <c r="AJ106" s="115"/>
      <c r="AK106" s="115"/>
      <c r="AL106" s="115" t="s">
        <v>33</v>
      </c>
      <c r="AM106" s="115"/>
      <c r="AN106" s="115"/>
      <c r="AO106" s="115"/>
      <c r="AP106" s="115"/>
      <c r="AQ106" s="115"/>
      <c r="AR106" s="115" t="s">
        <v>34</v>
      </c>
      <c r="AS106" s="115"/>
      <c r="AT106" s="115"/>
      <c r="AU106" s="115"/>
      <c r="AV106" s="115"/>
      <c r="AW106" s="115"/>
    </row>
    <row r="107" spans="3:49" ht="16.5" customHeight="1" thickBot="1" thickTop="1">
      <c r="C107" s="167" t="s">
        <v>42</v>
      </c>
      <c r="D107" s="166" t="s">
        <v>37</v>
      </c>
      <c r="E107" s="166"/>
      <c r="F107" s="138" t="s">
        <v>15</v>
      </c>
      <c r="G107" s="168"/>
      <c r="H107" s="96"/>
      <c r="I107" s="97"/>
      <c r="J107" s="96"/>
      <c r="K107" s="97"/>
      <c r="L107" s="96" t="s">
        <v>607</v>
      </c>
      <c r="M107" s="97"/>
      <c r="N107" s="14"/>
      <c r="O107" s="14"/>
      <c r="P107" s="14"/>
      <c r="Q107" s="14"/>
      <c r="R107" s="14"/>
      <c r="S107" s="17"/>
      <c r="T107" s="96"/>
      <c r="U107" s="97"/>
      <c r="V107" s="96"/>
      <c r="W107" s="97"/>
      <c r="X107" s="96"/>
      <c r="Y107" s="97"/>
      <c r="Z107" s="96"/>
      <c r="AA107" s="97"/>
      <c r="AB107" s="96"/>
      <c r="AC107" s="97"/>
      <c r="AD107" s="96"/>
      <c r="AE107" s="97"/>
      <c r="AF107" s="96"/>
      <c r="AG107" s="97"/>
      <c r="AH107" s="96"/>
      <c r="AI107" s="97"/>
      <c r="AJ107" s="96"/>
      <c r="AK107" s="97"/>
      <c r="AL107" s="96"/>
      <c r="AM107" s="97"/>
      <c r="AN107" s="96"/>
      <c r="AO107" s="97"/>
      <c r="AP107" s="96"/>
      <c r="AQ107" s="97"/>
      <c r="AR107" s="96"/>
      <c r="AS107" s="97"/>
      <c r="AT107" s="96"/>
      <c r="AU107" s="97"/>
      <c r="AV107" s="96"/>
      <c r="AW107" s="97"/>
    </row>
    <row r="108" spans="3:49" ht="16.5" customHeight="1" thickBot="1" thickTop="1">
      <c r="C108" s="167"/>
      <c r="D108" s="166" t="s">
        <v>39</v>
      </c>
      <c r="E108" s="166"/>
      <c r="F108" s="138" t="s">
        <v>15</v>
      </c>
      <c r="G108" s="138"/>
      <c r="H108" s="96"/>
      <c r="I108" s="97"/>
      <c r="J108" s="14"/>
      <c r="K108" s="14"/>
      <c r="L108" s="14"/>
      <c r="M108" s="15"/>
      <c r="N108" s="14"/>
      <c r="O108" s="14"/>
      <c r="P108" s="14"/>
      <c r="Q108" s="14"/>
      <c r="R108" s="14"/>
      <c r="S108" s="16"/>
      <c r="T108" s="14"/>
      <c r="U108" s="14"/>
      <c r="V108" s="14"/>
      <c r="W108" s="14"/>
      <c r="X108" s="14"/>
      <c r="Y108" s="15"/>
      <c r="Z108" s="14"/>
      <c r="AA108" s="14"/>
      <c r="AB108" s="14"/>
      <c r="AC108" s="14"/>
      <c r="AD108" s="14"/>
      <c r="AE108" s="15"/>
      <c r="AF108" s="14"/>
      <c r="AG108" s="14"/>
      <c r="AH108" s="14"/>
      <c r="AI108" s="14"/>
      <c r="AJ108" s="14"/>
      <c r="AK108" s="15"/>
      <c r="AL108" s="14"/>
      <c r="AM108" s="14"/>
      <c r="AN108" s="14"/>
      <c r="AO108" s="14"/>
      <c r="AP108" s="14"/>
      <c r="AQ108" s="15"/>
      <c r="AR108" s="14"/>
      <c r="AS108" s="14"/>
      <c r="AT108" s="14"/>
      <c r="AU108" s="14"/>
      <c r="AV108" s="14"/>
      <c r="AW108" s="15"/>
    </row>
    <row r="109" spans="3:49" ht="16.5" customHeight="1" thickBot="1" thickTop="1">
      <c r="C109" s="167"/>
      <c r="D109" s="166" t="s">
        <v>40</v>
      </c>
      <c r="E109" s="166"/>
      <c r="F109" s="138" t="s">
        <v>15</v>
      </c>
      <c r="G109" s="138"/>
      <c r="H109" s="96"/>
      <c r="I109" s="97"/>
      <c r="J109" s="14"/>
      <c r="K109" s="14"/>
      <c r="L109" s="14"/>
      <c r="M109" s="16"/>
      <c r="N109" s="14"/>
      <c r="O109" s="14"/>
      <c r="P109" s="14"/>
      <c r="Q109" s="14"/>
      <c r="R109" s="14"/>
      <c r="S109" s="16"/>
      <c r="T109" s="96"/>
      <c r="U109" s="97"/>
      <c r="V109" s="14"/>
      <c r="W109" s="14"/>
      <c r="X109" s="14"/>
      <c r="Y109" s="16"/>
      <c r="Z109" s="96"/>
      <c r="AA109" s="97"/>
      <c r="AB109" s="14"/>
      <c r="AC109" s="14"/>
      <c r="AD109" s="14"/>
      <c r="AE109" s="16"/>
      <c r="AF109" s="96"/>
      <c r="AG109" s="97"/>
      <c r="AH109" s="14"/>
      <c r="AI109" s="14"/>
      <c r="AJ109" s="14"/>
      <c r="AK109" s="16"/>
      <c r="AL109" s="96"/>
      <c r="AM109" s="97"/>
      <c r="AN109" s="14"/>
      <c r="AO109" s="14"/>
      <c r="AP109" s="14"/>
      <c r="AQ109" s="16"/>
      <c r="AR109" s="96"/>
      <c r="AS109" s="97"/>
      <c r="AT109" s="14"/>
      <c r="AU109" s="14"/>
      <c r="AV109" s="14"/>
      <c r="AW109" s="16"/>
    </row>
    <row r="110" spans="3:49" ht="16.5" customHeight="1" thickBot="1" thickTop="1">
      <c r="C110" s="167"/>
      <c r="D110" s="166" t="s">
        <v>38</v>
      </c>
      <c r="E110" s="166"/>
      <c r="F110" s="138" t="s">
        <v>15</v>
      </c>
      <c r="G110" s="138"/>
      <c r="H110" s="96"/>
      <c r="I110" s="97"/>
      <c r="J110" s="14"/>
      <c r="K110" s="14"/>
      <c r="L110" s="14"/>
      <c r="M110" s="16"/>
      <c r="N110" s="14"/>
      <c r="O110" s="14"/>
      <c r="P110" s="14"/>
      <c r="Q110" s="14"/>
      <c r="R110" s="14"/>
      <c r="S110" s="16"/>
      <c r="T110" s="14"/>
      <c r="U110" s="14"/>
      <c r="V110" s="14"/>
      <c r="W110" s="14"/>
      <c r="X110" s="14"/>
      <c r="Y110" s="16"/>
      <c r="Z110" s="14"/>
      <c r="AA110" s="14"/>
      <c r="AB110" s="14"/>
      <c r="AC110" s="14"/>
      <c r="AD110" s="14"/>
      <c r="AE110" s="16"/>
      <c r="AF110" s="14"/>
      <c r="AG110" s="14"/>
      <c r="AH110" s="14"/>
      <c r="AI110" s="14"/>
      <c r="AJ110" s="14"/>
      <c r="AK110" s="16"/>
      <c r="AL110" s="14"/>
      <c r="AM110" s="14"/>
      <c r="AN110" s="14"/>
      <c r="AO110" s="14"/>
      <c r="AP110" s="14"/>
      <c r="AQ110" s="16"/>
      <c r="AR110" s="14"/>
      <c r="AS110" s="14"/>
      <c r="AT110" s="14"/>
      <c r="AU110" s="14"/>
      <c r="AV110" s="14"/>
      <c r="AW110" s="16"/>
    </row>
    <row r="111" spans="3:49" ht="16.5" customHeight="1" thickBot="1" thickTop="1">
      <c r="C111" s="167"/>
      <c r="D111" s="166" t="s">
        <v>41</v>
      </c>
      <c r="E111" s="166"/>
      <c r="F111" s="138" t="s">
        <v>15</v>
      </c>
      <c r="G111" s="138"/>
      <c r="H111" s="96"/>
      <c r="I111" s="97"/>
      <c r="J111" s="14"/>
      <c r="K111" s="14"/>
      <c r="L111" s="20"/>
      <c r="M111" s="21"/>
      <c r="N111" s="14"/>
      <c r="O111" s="14"/>
      <c r="P111" s="14"/>
      <c r="Q111" s="14"/>
      <c r="R111" s="14"/>
      <c r="S111" s="16"/>
      <c r="T111" s="96"/>
      <c r="U111" s="97"/>
      <c r="V111" s="14"/>
      <c r="W111" s="14"/>
      <c r="X111" s="14"/>
      <c r="Y111" s="16"/>
      <c r="Z111" s="96"/>
      <c r="AA111" s="97"/>
      <c r="AB111" s="14"/>
      <c r="AC111" s="14"/>
      <c r="AD111" s="14"/>
      <c r="AE111" s="16"/>
      <c r="AF111" s="96"/>
      <c r="AG111" s="97"/>
      <c r="AH111" s="14"/>
      <c r="AI111" s="14"/>
      <c r="AJ111" s="14"/>
      <c r="AK111" s="16"/>
      <c r="AL111" s="96"/>
      <c r="AM111" s="97"/>
      <c r="AN111" s="14"/>
      <c r="AO111" s="14"/>
      <c r="AP111" s="14"/>
      <c r="AQ111" s="16"/>
      <c r="AR111" s="96"/>
      <c r="AS111" s="97"/>
      <c r="AT111" s="14"/>
      <c r="AU111" s="14"/>
      <c r="AV111" s="14"/>
      <c r="AW111" s="16"/>
    </row>
    <row r="112" spans="3:49" ht="16.5" customHeight="1" thickBot="1" thickTop="1">
      <c r="C112" s="98" t="s">
        <v>43</v>
      </c>
      <c r="D112" s="167" t="s">
        <v>44</v>
      </c>
      <c r="E112" s="167"/>
      <c r="F112" s="167" t="s">
        <v>14</v>
      </c>
      <c r="G112" s="167" t="s">
        <v>45</v>
      </c>
      <c r="H112" s="1"/>
      <c r="I112" t="s">
        <v>47</v>
      </c>
      <c r="J112" s="1"/>
      <c r="K112" t="s">
        <v>48</v>
      </c>
      <c r="L112" s="14"/>
      <c r="M112" s="16"/>
      <c r="N112" s="22"/>
      <c r="O112" s="19"/>
      <c r="P112" s="19"/>
      <c r="Q112" s="19"/>
      <c r="R112" s="19"/>
      <c r="S112" s="17"/>
      <c r="T112" s="14"/>
      <c r="U112" s="14"/>
      <c r="V112" s="14"/>
      <c r="W112" s="14"/>
      <c r="X112" s="14"/>
      <c r="Y112" s="16"/>
      <c r="Z112" s="14"/>
      <c r="AA112" s="14"/>
      <c r="AB112" s="14"/>
      <c r="AC112" s="14"/>
      <c r="AD112" s="14"/>
      <c r="AE112" s="16"/>
      <c r="AF112" s="14"/>
      <c r="AG112" s="14"/>
      <c r="AH112" s="14"/>
      <c r="AI112" s="14"/>
      <c r="AJ112" s="14"/>
      <c r="AK112" s="16"/>
      <c r="AL112" s="14"/>
      <c r="AM112" s="14"/>
      <c r="AN112" s="14"/>
      <c r="AO112" s="14"/>
      <c r="AP112" s="14"/>
      <c r="AQ112" s="16"/>
      <c r="AR112" s="14"/>
      <c r="AS112" s="14"/>
      <c r="AT112" s="14"/>
      <c r="AU112" s="14"/>
      <c r="AV112" s="14"/>
      <c r="AW112" s="16"/>
    </row>
    <row r="113" spans="3:49" ht="15" thickBot="1" thickTop="1">
      <c r="C113" s="171"/>
      <c r="D113" s="167"/>
      <c r="E113" s="167"/>
      <c r="F113" s="167"/>
      <c r="G113" s="167"/>
      <c r="H113" s="169" t="s">
        <v>49</v>
      </c>
      <c r="I113" s="170"/>
      <c r="J113" s="170"/>
      <c r="K113" s="170"/>
      <c r="L113" s="14"/>
      <c r="M113" s="16"/>
      <c r="N113" s="23"/>
      <c r="O113" s="24"/>
      <c r="P113" s="24"/>
      <c r="Q113" s="24"/>
      <c r="R113" s="24"/>
      <c r="S113" s="16"/>
      <c r="T113" s="14"/>
      <c r="U113" s="14"/>
      <c r="V113" s="14"/>
      <c r="W113" s="14"/>
      <c r="X113" s="14"/>
      <c r="Y113" s="16"/>
      <c r="Z113" s="14"/>
      <c r="AA113" s="14"/>
      <c r="AB113" s="14"/>
      <c r="AC113" s="14"/>
      <c r="AD113" s="14"/>
      <c r="AE113" s="16"/>
      <c r="AF113" s="14"/>
      <c r="AG113" s="14"/>
      <c r="AH113" s="14"/>
      <c r="AI113" s="14"/>
      <c r="AJ113" s="14"/>
      <c r="AK113" s="16"/>
      <c r="AL113" s="14"/>
      <c r="AM113" s="14"/>
      <c r="AN113" s="14"/>
      <c r="AO113" s="14"/>
      <c r="AP113" s="14"/>
      <c r="AQ113" s="16"/>
      <c r="AR113" s="14"/>
      <c r="AS113" s="14"/>
      <c r="AT113" s="14"/>
      <c r="AU113" s="14"/>
      <c r="AV113" s="14"/>
      <c r="AW113" s="16"/>
    </row>
    <row r="114" spans="3:49" ht="16.5" customHeight="1" thickBot="1" thickTop="1">
      <c r="C114" s="171"/>
      <c r="D114" s="167"/>
      <c r="E114" s="167"/>
      <c r="F114" s="167"/>
      <c r="G114" s="167"/>
      <c r="H114" s="1"/>
      <c r="I114" t="s">
        <v>47</v>
      </c>
      <c r="J114" s="1"/>
      <c r="K114" t="s">
        <v>48</v>
      </c>
      <c r="L114" s="14"/>
      <c r="M114" s="16"/>
      <c r="N114" s="23"/>
      <c r="O114" s="24"/>
      <c r="P114" s="24"/>
      <c r="Q114" s="24"/>
      <c r="R114" s="24"/>
      <c r="S114" s="16"/>
      <c r="T114" s="14"/>
      <c r="U114" s="14"/>
      <c r="V114" s="14"/>
      <c r="W114" s="14"/>
      <c r="X114" s="14"/>
      <c r="Y114" s="16"/>
      <c r="Z114" s="14"/>
      <c r="AA114" s="14"/>
      <c r="AB114" s="14"/>
      <c r="AC114" s="14"/>
      <c r="AD114" s="14"/>
      <c r="AE114" s="16"/>
      <c r="AF114" s="14"/>
      <c r="AG114" s="14"/>
      <c r="AH114" s="14"/>
      <c r="AI114" s="14"/>
      <c r="AJ114" s="14"/>
      <c r="AK114" s="16"/>
      <c r="AL114" s="14"/>
      <c r="AM114" s="14"/>
      <c r="AN114" s="14"/>
      <c r="AO114" s="14"/>
      <c r="AP114" s="14"/>
      <c r="AQ114" s="16"/>
      <c r="AR114" s="14"/>
      <c r="AS114" s="14"/>
      <c r="AT114" s="14"/>
      <c r="AU114" s="14"/>
      <c r="AV114" s="14"/>
      <c r="AW114" s="16"/>
    </row>
    <row r="115" spans="3:49" ht="16.5" customHeight="1" thickBot="1" thickTop="1">
      <c r="C115" s="171"/>
      <c r="D115" s="167"/>
      <c r="E115" s="167"/>
      <c r="F115" s="167"/>
      <c r="G115" s="5" t="s">
        <v>46</v>
      </c>
      <c r="H115" s="54"/>
      <c r="I115" s="14"/>
      <c r="J115" s="14"/>
      <c r="K115" s="14"/>
      <c r="L115" s="14"/>
      <c r="M115" s="16"/>
      <c r="N115" s="23"/>
      <c r="O115" s="24"/>
      <c r="P115" s="24"/>
      <c r="Q115" s="24"/>
      <c r="R115" s="24"/>
      <c r="S115" s="16"/>
      <c r="T115" s="54"/>
      <c r="U115" s="14"/>
      <c r="V115" s="14"/>
      <c r="W115" s="14"/>
      <c r="X115" s="14"/>
      <c r="Y115" s="16"/>
      <c r="Z115" s="54"/>
      <c r="AA115" s="14"/>
      <c r="AB115" s="14"/>
      <c r="AC115" s="14"/>
      <c r="AD115" s="14"/>
      <c r="AE115" s="16"/>
      <c r="AF115" s="54"/>
      <c r="AG115" s="14"/>
      <c r="AH115" s="14"/>
      <c r="AI115" s="14"/>
      <c r="AJ115" s="14"/>
      <c r="AK115" s="16"/>
      <c r="AL115" s="54"/>
      <c r="AM115" s="14"/>
      <c r="AN115" s="14"/>
      <c r="AO115" s="14"/>
      <c r="AP115" s="14"/>
      <c r="AQ115" s="16"/>
      <c r="AR115" s="54"/>
      <c r="AS115" s="14"/>
      <c r="AT115" s="14"/>
      <c r="AU115" s="14"/>
      <c r="AV115" s="14"/>
      <c r="AW115" s="16"/>
    </row>
    <row r="116" spans="3:49" ht="16.5" customHeight="1" thickBot="1" thickTop="1">
      <c r="C116" s="171"/>
      <c r="D116" s="167"/>
      <c r="E116" s="167"/>
      <c r="F116" s="167" t="s">
        <v>15</v>
      </c>
      <c r="G116" s="167" t="s">
        <v>45</v>
      </c>
      <c r="H116" s="1"/>
      <c r="I116" t="s">
        <v>47</v>
      </c>
      <c r="J116" s="1"/>
      <c r="K116" t="s">
        <v>48</v>
      </c>
      <c r="L116" s="14"/>
      <c r="M116" s="16"/>
      <c r="N116" s="23"/>
      <c r="O116" s="24"/>
      <c r="P116" s="24"/>
      <c r="Q116" s="24"/>
      <c r="R116" s="24"/>
      <c r="S116" s="16"/>
      <c r="T116" s="14"/>
      <c r="U116" s="14"/>
      <c r="V116" s="14"/>
      <c r="W116" s="14"/>
      <c r="X116" s="14"/>
      <c r="Y116" s="16"/>
      <c r="Z116" s="14"/>
      <c r="AA116" s="14"/>
      <c r="AB116" s="14"/>
      <c r="AC116" s="14"/>
      <c r="AD116" s="14"/>
      <c r="AE116" s="16"/>
      <c r="AF116" s="14"/>
      <c r="AG116" s="14"/>
      <c r="AH116" s="14"/>
      <c r="AI116" s="14"/>
      <c r="AJ116" s="14"/>
      <c r="AK116" s="16"/>
      <c r="AL116" s="14"/>
      <c r="AM116" s="14"/>
      <c r="AN116" s="14"/>
      <c r="AO116" s="14"/>
      <c r="AP116" s="14"/>
      <c r="AQ116" s="16"/>
      <c r="AR116" s="14"/>
      <c r="AS116" s="14"/>
      <c r="AT116" s="14"/>
      <c r="AU116" s="14"/>
      <c r="AV116" s="14"/>
      <c r="AW116" s="16"/>
    </row>
    <row r="117" spans="3:49" ht="16.5" customHeight="1" thickBot="1" thickTop="1">
      <c r="C117" s="171"/>
      <c r="D117" s="167"/>
      <c r="E117" s="167"/>
      <c r="F117" s="167"/>
      <c r="G117" s="167"/>
      <c r="H117" s="169" t="s">
        <v>49</v>
      </c>
      <c r="I117" s="170"/>
      <c r="J117" s="170"/>
      <c r="K117" s="170"/>
      <c r="L117" s="14"/>
      <c r="M117" s="16"/>
      <c r="N117" s="23"/>
      <c r="O117" s="24"/>
      <c r="P117" s="24"/>
      <c r="Q117" s="24"/>
      <c r="R117" s="24"/>
      <c r="S117" s="16"/>
      <c r="T117" s="14"/>
      <c r="U117" s="14"/>
      <c r="V117" s="14"/>
      <c r="W117" s="14"/>
      <c r="X117" s="14"/>
      <c r="Y117" s="16"/>
      <c r="Z117" s="14"/>
      <c r="AA117" s="14"/>
      <c r="AB117" s="14"/>
      <c r="AC117" s="14"/>
      <c r="AD117" s="14"/>
      <c r="AE117" s="16"/>
      <c r="AF117" s="14"/>
      <c r="AG117" s="14"/>
      <c r="AH117" s="14"/>
      <c r="AI117" s="14"/>
      <c r="AJ117" s="14"/>
      <c r="AK117" s="16"/>
      <c r="AL117" s="14"/>
      <c r="AM117" s="14"/>
      <c r="AN117" s="14"/>
      <c r="AO117" s="14"/>
      <c r="AP117" s="14"/>
      <c r="AQ117" s="16"/>
      <c r="AR117" s="14"/>
      <c r="AS117" s="14"/>
      <c r="AT117" s="14"/>
      <c r="AU117" s="14"/>
      <c r="AV117" s="14"/>
      <c r="AW117" s="16"/>
    </row>
    <row r="118" spans="3:49" ht="16.5" customHeight="1" thickBot="1" thickTop="1">
      <c r="C118" s="171"/>
      <c r="D118" s="167"/>
      <c r="E118" s="167"/>
      <c r="F118" s="167"/>
      <c r="G118" s="167"/>
      <c r="H118" s="1"/>
      <c r="I118" t="s">
        <v>47</v>
      </c>
      <c r="J118" s="1"/>
      <c r="K118" t="s">
        <v>48</v>
      </c>
      <c r="L118" s="14"/>
      <c r="M118" s="16"/>
      <c r="N118" s="23"/>
      <c r="O118" s="24"/>
      <c r="P118" s="24"/>
      <c r="Q118" s="24"/>
      <c r="R118" s="24"/>
      <c r="S118" s="16"/>
      <c r="T118" s="14"/>
      <c r="U118" s="14"/>
      <c r="V118" s="14"/>
      <c r="W118" s="14"/>
      <c r="X118" s="14"/>
      <c r="Y118" s="16"/>
      <c r="Z118" s="14"/>
      <c r="AA118" s="14"/>
      <c r="AB118" s="14"/>
      <c r="AC118" s="14"/>
      <c r="AD118" s="14"/>
      <c r="AE118" s="16"/>
      <c r="AF118" s="14"/>
      <c r="AG118" s="14"/>
      <c r="AH118" s="14"/>
      <c r="AI118" s="14"/>
      <c r="AJ118" s="14"/>
      <c r="AK118" s="16"/>
      <c r="AL118" s="14"/>
      <c r="AM118" s="14"/>
      <c r="AN118" s="14"/>
      <c r="AO118" s="14"/>
      <c r="AP118" s="14"/>
      <c r="AQ118" s="16"/>
      <c r="AR118" s="14"/>
      <c r="AS118" s="14"/>
      <c r="AT118" s="14"/>
      <c r="AU118" s="14"/>
      <c r="AV118" s="14"/>
      <c r="AW118" s="16"/>
    </row>
    <row r="119" spans="3:49" ht="15" thickBot="1" thickTop="1">
      <c r="C119" s="172"/>
      <c r="D119" s="167"/>
      <c r="E119" s="167"/>
      <c r="F119" s="167"/>
      <c r="G119" s="5" t="s">
        <v>46</v>
      </c>
      <c r="H119" s="54">
        <v>5</v>
      </c>
      <c r="I119" s="14"/>
      <c r="J119" s="14"/>
      <c r="K119" s="14"/>
      <c r="L119" s="14"/>
      <c r="M119" s="16"/>
      <c r="N119" s="25"/>
      <c r="O119" s="20"/>
      <c r="P119" s="20"/>
      <c r="Q119" s="20"/>
      <c r="R119" s="20"/>
      <c r="S119" s="21"/>
      <c r="T119" s="54"/>
      <c r="U119" s="14"/>
      <c r="V119" s="14"/>
      <c r="W119" s="14"/>
      <c r="X119" s="14"/>
      <c r="Y119" s="21"/>
      <c r="Z119" s="54"/>
      <c r="AA119" s="14"/>
      <c r="AB119" s="14"/>
      <c r="AC119" s="14"/>
      <c r="AD119" s="14"/>
      <c r="AE119" s="21"/>
      <c r="AF119" s="54"/>
      <c r="AG119" s="14"/>
      <c r="AH119" s="14"/>
      <c r="AI119" s="14"/>
      <c r="AJ119" s="14"/>
      <c r="AK119" s="21"/>
      <c r="AL119" s="54"/>
      <c r="AM119" s="14"/>
      <c r="AN119" s="14"/>
      <c r="AO119" s="14"/>
      <c r="AP119" s="14"/>
      <c r="AQ119" s="21"/>
      <c r="AR119" s="54"/>
      <c r="AS119" s="14"/>
      <c r="AT119" s="14"/>
      <c r="AU119" s="14"/>
      <c r="AV119" s="14"/>
      <c r="AW119" s="21"/>
    </row>
    <row r="120" spans="3:49" ht="15" thickBot="1" thickTop="1">
      <c r="C120" s="167" t="s">
        <v>50</v>
      </c>
      <c r="D120" s="167" t="s">
        <v>51</v>
      </c>
      <c r="E120" s="167"/>
      <c r="F120" s="173" t="s">
        <v>14</v>
      </c>
      <c r="G120" s="174"/>
      <c r="H120" s="55">
        <v>35</v>
      </c>
      <c r="I120" s="18"/>
      <c r="J120" s="19"/>
      <c r="K120" s="19"/>
      <c r="L120" s="19"/>
      <c r="M120" s="17"/>
      <c r="N120" s="55"/>
      <c r="O120" s="18"/>
      <c r="P120" s="19"/>
      <c r="Q120" s="19"/>
      <c r="R120" s="19"/>
      <c r="S120" s="17"/>
      <c r="T120" s="55"/>
      <c r="U120" s="18"/>
      <c r="V120" s="19"/>
      <c r="W120" s="19"/>
      <c r="X120" s="19"/>
      <c r="Y120" s="17"/>
      <c r="Z120" s="55"/>
      <c r="AA120" s="18"/>
      <c r="AB120" s="19"/>
      <c r="AC120" s="19"/>
      <c r="AD120" s="19"/>
      <c r="AE120" s="17"/>
      <c r="AF120" s="55"/>
      <c r="AG120" s="18"/>
      <c r="AH120" s="19"/>
      <c r="AI120" s="19"/>
      <c r="AJ120" s="19"/>
      <c r="AK120" s="17"/>
      <c r="AL120" s="55"/>
      <c r="AM120" s="18"/>
      <c r="AN120" s="19"/>
      <c r="AO120" s="19"/>
      <c r="AP120" s="19"/>
      <c r="AQ120" s="17"/>
      <c r="AR120" s="55"/>
      <c r="AS120" s="18"/>
      <c r="AT120" s="19"/>
      <c r="AU120" s="19"/>
      <c r="AV120" s="19"/>
      <c r="AW120" s="17"/>
    </row>
    <row r="121" spans="3:49" ht="15" thickBot="1" thickTop="1">
      <c r="C121" s="167"/>
      <c r="D121" s="167"/>
      <c r="E121" s="167"/>
      <c r="F121" s="138" t="s">
        <v>15</v>
      </c>
      <c r="G121" s="138"/>
      <c r="H121" s="55">
        <v>30</v>
      </c>
      <c r="I121" s="14"/>
      <c r="J121" s="14"/>
      <c r="K121" s="14"/>
      <c r="L121" s="14"/>
      <c r="M121" s="16"/>
      <c r="N121" s="55"/>
      <c r="O121" s="14"/>
      <c r="P121" s="14"/>
      <c r="Q121" s="14"/>
      <c r="R121" s="14"/>
      <c r="S121" s="16"/>
      <c r="T121" s="55"/>
      <c r="U121" s="14"/>
      <c r="V121" s="14"/>
      <c r="W121" s="14"/>
      <c r="X121" s="14"/>
      <c r="Y121" s="16"/>
      <c r="Z121" s="55"/>
      <c r="AA121" s="14"/>
      <c r="AB121" s="14"/>
      <c r="AC121" s="14"/>
      <c r="AD121" s="14"/>
      <c r="AE121" s="16"/>
      <c r="AF121" s="55"/>
      <c r="AG121" s="14"/>
      <c r="AH121" s="14"/>
      <c r="AI121" s="14"/>
      <c r="AJ121" s="14"/>
      <c r="AK121" s="16"/>
      <c r="AL121" s="55"/>
      <c r="AM121" s="14"/>
      <c r="AN121" s="14"/>
      <c r="AO121" s="14"/>
      <c r="AP121" s="14"/>
      <c r="AQ121" s="16"/>
      <c r="AR121" s="55"/>
      <c r="AS121" s="14"/>
      <c r="AT121" s="14"/>
      <c r="AU121" s="14"/>
      <c r="AV121" s="14"/>
      <c r="AW121" s="16"/>
    </row>
    <row r="122" spans="3:49" ht="15" thickBot="1" thickTop="1">
      <c r="C122" s="167"/>
      <c r="D122" s="167" t="s">
        <v>52</v>
      </c>
      <c r="E122" s="167"/>
      <c r="F122" s="173" t="s">
        <v>14</v>
      </c>
      <c r="G122" s="174"/>
      <c r="H122" s="55">
        <v>3</v>
      </c>
      <c r="I122" s="14"/>
      <c r="J122" s="14"/>
      <c r="K122" s="14"/>
      <c r="L122" s="14"/>
      <c r="M122" s="16"/>
      <c r="N122" s="55"/>
      <c r="O122" s="14"/>
      <c r="P122" s="14"/>
      <c r="Q122" s="14"/>
      <c r="R122" s="14"/>
      <c r="S122" s="16"/>
      <c r="T122" s="55"/>
      <c r="U122" s="14"/>
      <c r="V122" s="14"/>
      <c r="W122" s="14"/>
      <c r="X122" s="14"/>
      <c r="Y122" s="16"/>
      <c r="Z122" s="55"/>
      <c r="AA122" s="14"/>
      <c r="AB122" s="14"/>
      <c r="AC122" s="14"/>
      <c r="AD122" s="14"/>
      <c r="AE122" s="16"/>
      <c r="AF122" s="55"/>
      <c r="AG122" s="14"/>
      <c r="AH122" s="14"/>
      <c r="AI122" s="14"/>
      <c r="AJ122" s="14"/>
      <c r="AK122" s="16"/>
      <c r="AL122" s="55"/>
      <c r="AM122" s="14"/>
      <c r="AN122" s="14"/>
      <c r="AO122" s="14"/>
      <c r="AP122" s="14"/>
      <c r="AQ122" s="16"/>
      <c r="AR122" s="55"/>
      <c r="AS122" s="14"/>
      <c r="AT122" s="14"/>
      <c r="AU122" s="14"/>
      <c r="AV122" s="14"/>
      <c r="AW122" s="16"/>
    </row>
    <row r="123" spans="3:49" ht="15" thickBot="1" thickTop="1">
      <c r="C123" s="167"/>
      <c r="D123" s="167"/>
      <c r="E123" s="167"/>
      <c r="F123" s="138" t="s">
        <v>15</v>
      </c>
      <c r="G123" s="138"/>
      <c r="H123" s="55">
        <v>3</v>
      </c>
      <c r="I123" s="14"/>
      <c r="J123" s="14"/>
      <c r="K123" s="14"/>
      <c r="L123" s="14"/>
      <c r="M123" s="16"/>
      <c r="N123" s="55"/>
      <c r="O123" s="14"/>
      <c r="P123" s="14"/>
      <c r="Q123" s="14"/>
      <c r="R123" s="14"/>
      <c r="S123" s="16"/>
      <c r="T123" s="55"/>
      <c r="U123" s="14"/>
      <c r="V123" s="14"/>
      <c r="W123" s="14"/>
      <c r="X123" s="14"/>
      <c r="Y123" s="16"/>
      <c r="Z123" s="55"/>
      <c r="AA123" s="14"/>
      <c r="AB123" s="14"/>
      <c r="AC123" s="14"/>
      <c r="AD123" s="14"/>
      <c r="AE123" s="16"/>
      <c r="AF123" s="55"/>
      <c r="AG123" s="14"/>
      <c r="AH123" s="14"/>
      <c r="AI123" s="14"/>
      <c r="AJ123" s="14"/>
      <c r="AK123" s="16"/>
      <c r="AL123" s="55"/>
      <c r="AM123" s="14"/>
      <c r="AN123" s="14"/>
      <c r="AO123" s="14"/>
      <c r="AP123" s="14"/>
      <c r="AQ123" s="16"/>
      <c r="AR123" s="55"/>
      <c r="AS123" s="14"/>
      <c r="AT123" s="14"/>
      <c r="AU123" s="14"/>
      <c r="AV123" s="14"/>
      <c r="AW123" s="16"/>
    </row>
    <row r="124" spans="3:49" ht="15" thickBot="1" thickTop="1">
      <c r="C124" s="167"/>
      <c r="D124" s="138" t="s">
        <v>53</v>
      </c>
      <c r="E124" s="138"/>
      <c r="F124" s="138" t="s">
        <v>15</v>
      </c>
      <c r="G124" s="138"/>
      <c r="H124" s="55">
        <v>1</v>
      </c>
      <c r="I124" s="14"/>
      <c r="J124" s="14"/>
      <c r="K124" s="14"/>
      <c r="L124" s="14"/>
      <c r="M124" s="16"/>
      <c r="N124" s="55"/>
      <c r="O124" s="14"/>
      <c r="P124" s="14"/>
      <c r="Q124" s="14"/>
      <c r="R124" s="14"/>
      <c r="S124" s="16"/>
      <c r="T124" s="14"/>
      <c r="U124" s="14"/>
      <c r="V124" s="14"/>
      <c r="W124" s="14"/>
      <c r="X124" s="14"/>
      <c r="Y124" s="16"/>
      <c r="Z124" s="14"/>
      <c r="AA124" s="14"/>
      <c r="AB124" s="14"/>
      <c r="AC124" s="14"/>
      <c r="AD124" s="14"/>
      <c r="AE124" s="16"/>
      <c r="AF124" s="14"/>
      <c r="AG124" s="14"/>
      <c r="AH124" s="14"/>
      <c r="AI124" s="14"/>
      <c r="AJ124" s="14"/>
      <c r="AK124" s="16"/>
      <c r="AL124" s="14"/>
      <c r="AM124" s="14"/>
      <c r="AN124" s="14"/>
      <c r="AO124" s="14"/>
      <c r="AP124" s="14"/>
      <c r="AQ124" s="16"/>
      <c r="AR124" s="14"/>
      <c r="AS124" s="14"/>
      <c r="AT124" s="14"/>
      <c r="AU124" s="14"/>
      <c r="AV124" s="14"/>
      <c r="AW124" s="16"/>
    </row>
    <row r="125" spans="3:49" ht="15" thickBot="1" thickTop="1">
      <c r="C125" s="167"/>
      <c r="D125" s="138" t="s">
        <v>54</v>
      </c>
      <c r="E125" s="138"/>
      <c r="F125" s="138" t="s">
        <v>15</v>
      </c>
      <c r="G125" s="138"/>
      <c r="H125" s="55">
        <v>3</v>
      </c>
      <c r="I125" s="26"/>
      <c r="J125" s="20"/>
      <c r="K125" s="20"/>
      <c r="L125" s="20"/>
      <c r="M125" s="21"/>
      <c r="N125" s="55"/>
      <c r="O125" s="26"/>
      <c r="P125" s="20"/>
      <c r="Q125" s="20"/>
      <c r="R125" s="20"/>
      <c r="S125" s="21"/>
      <c r="T125" s="55"/>
      <c r="U125" s="26"/>
      <c r="V125" s="20"/>
      <c r="W125" s="20"/>
      <c r="X125" s="20"/>
      <c r="Y125" s="21"/>
      <c r="Z125" s="55"/>
      <c r="AA125" s="26"/>
      <c r="AB125" s="20"/>
      <c r="AC125" s="20"/>
      <c r="AD125" s="20"/>
      <c r="AE125" s="21"/>
      <c r="AF125" s="55"/>
      <c r="AG125" s="26"/>
      <c r="AH125" s="20"/>
      <c r="AI125" s="20"/>
      <c r="AJ125" s="20"/>
      <c r="AK125" s="21"/>
      <c r="AL125" s="55"/>
      <c r="AM125" s="26"/>
      <c r="AN125" s="20"/>
      <c r="AO125" s="20"/>
      <c r="AP125" s="20"/>
      <c r="AQ125" s="21"/>
      <c r="AR125" s="55"/>
      <c r="AS125" s="26"/>
      <c r="AT125" s="20"/>
      <c r="AU125" s="20"/>
      <c r="AV125" s="20"/>
      <c r="AW125" s="21"/>
    </row>
    <row r="126" spans="3:49" ht="15" thickBot="1" thickTop="1">
      <c r="C126" s="98" t="s">
        <v>57</v>
      </c>
      <c r="D126" s="167" t="s">
        <v>55</v>
      </c>
      <c r="E126" s="167"/>
      <c r="F126" s="173" t="s">
        <v>14</v>
      </c>
      <c r="G126" s="174"/>
      <c r="H126" s="56">
        <v>3200</v>
      </c>
      <c r="I126" s="14"/>
      <c r="J126" s="14"/>
      <c r="K126" s="14"/>
      <c r="L126" s="14"/>
      <c r="M126" s="16"/>
      <c r="N126" s="23"/>
      <c r="O126" s="24"/>
      <c r="P126" s="24"/>
      <c r="Q126" s="24"/>
      <c r="R126" s="24"/>
      <c r="S126" s="16"/>
      <c r="T126" s="56"/>
      <c r="U126" s="14"/>
      <c r="V126" s="14"/>
      <c r="W126" s="14"/>
      <c r="X126" s="14"/>
      <c r="Y126" s="16"/>
      <c r="Z126" s="56"/>
      <c r="AA126" s="14"/>
      <c r="AB126" s="14"/>
      <c r="AC126" s="14"/>
      <c r="AD126" s="14"/>
      <c r="AE126" s="16"/>
      <c r="AF126" s="56"/>
      <c r="AG126" s="14"/>
      <c r="AH126" s="14"/>
      <c r="AI126" s="14"/>
      <c r="AJ126" s="14"/>
      <c r="AK126" s="16"/>
      <c r="AL126" s="56"/>
      <c r="AM126" s="14"/>
      <c r="AN126" s="14"/>
      <c r="AO126" s="14"/>
      <c r="AP126" s="14"/>
      <c r="AQ126" s="16"/>
      <c r="AR126" s="56"/>
      <c r="AS126" s="14"/>
      <c r="AT126" s="14"/>
      <c r="AU126" s="14"/>
      <c r="AV126" s="14"/>
      <c r="AW126" s="16"/>
    </row>
    <row r="127" spans="3:49" ht="15" thickBot="1" thickTop="1">
      <c r="C127" s="177"/>
      <c r="D127" s="167"/>
      <c r="E127" s="167"/>
      <c r="F127" s="138" t="s">
        <v>15</v>
      </c>
      <c r="G127" s="138"/>
      <c r="H127" s="56">
        <v>3200</v>
      </c>
      <c r="I127" s="14"/>
      <c r="J127" s="14"/>
      <c r="K127" s="14"/>
      <c r="L127" s="14"/>
      <c r="M127" s="16"/>
      <c r="N127" s="23"/>
      <c r="O127" s="24"/>
      <c r="P127" s="24"/>
      <c r="Q127" s="24"/>
      <c r="R127" s="24"/>
      <c r="S127" s="16"/>
      <c r="T127" s="56"/>
      <c r="U127" s="14"/>
      <c r="V127" s="14"/>
      <c r="W127" s="14"/>
      <c r="X127" s="14"/>
      <c r="Y127" s="16"/>
      <c r="Z127" s="56"/>
      <c r="AA127" s="14"/>
      <c r="AB127" s="14"/>
      <c r="AC127" s="14"/>
      <c r="AD127" s="14"/>
      <c r="AE127" s="16"/>
      <c r="AF127" s="56"/>
      <c r="AG127" s="14"/>
      <c r="AH127" s="14"/>
      <c r="AI127" s="14"/>
      <c r="AJ127" s="14"/>
      <c r="AK127" s="16"/>
      <c r="AL127" s="56"/>
      <c r="AM127" s="14"/>
      <c r="AN127" s="14"/>
      <c r="AO127" s="14"/>
      <c r="AP127" s="14"/>
      <c r="AQ127" s="16"/>
      <c r="AR127" s="56"/>
      <c r="AS127" s="14"/>
      <c r="AT127" s="14"/>
      <c r="AU127" s="14"/>
      <c r="AV127" s="14"/>
      <c r="AW127" s="16"/>
    </row>
    <row r="128" spans="3:49" ht="15" thickBot="1" thickTop="1">
      <c r="C128" s="177"/>
      <c r="D128" s="167" t="s">
        <v>56</v>
      </c>
      <c r="E128" s="167"/>
      <c r="F128" s="173" t="s">
        <v>14</v>
      </c>
      <c r="G128" s="174"/>
      <c r="H128" s="56">
        <v>2800</v>
      </c>
      <c r="I128" s="14"/>
      <c r="J128" s="14"/>
      <c r="K128" s="14"/>
      <c r="L128" s="14"/>
      <c r="M128" s="16"/>
      <c r="N128" s="23"/>
      <c r="O128" s="24"/>
      <c r="P128" s="24"/>
      <c r="Q128" s="24"/>
      <c r="R128" s="24"/>
      <c r="S128" s="16"/>
      <c r="T128" s="56"/>
      <c r="U128" s="14"/>
      <c r="V128" s="14"/>
      <c r="W128" s="14"/>
      <c r="X128" s="14"/>
      <c r="Y128" s="16"/>
      <c r="Z128" s="56"/>
      <c r="AA128" s="14"/>
      <c r="AB128" s="14"/>
      <c r="AC128" s="14"/>
      <c r="AD128" s="14"/>
      <c r="AE128" s="16"/>
      <c r="AF128" s="56"/>
      <c r="AG128" s="14"/>
      <c r="AH128" s="14"/>
      <c r="AI128" s="14"/>
      <c r="AJ128" s="14"/>
      <c r="AK128" s="16"/>
      <c r="AL128" s="56"/>
      <c r="AM128" s="14"/>
      <c r="AN128" s="14"/>
      <c r="AO128" s="14"/>
      <c r="AP128" s="14"/>
      <c r="AQ128" s="16"/>
      <c r="AR128" s="56"/>
      <c r="AS128" s="14"/>
      <c r="AT128" s="14"/>
      <c r="AU128" s="14"/>
      <c r="AV128" s="14"/>
      <c r="AW128" s="16"/>
    </row>
    <row r="129" spans="3:49" ht="15" thickBot="1" thickTop="1">
      <c r="C129" s="178"/>
      <c r="D129" s="167"/>
      <c r="E129" s="167"/>
      <c r="F129" s="138" t="s">
        <v>15</v>
      </c>
      <c r="G129" s="138"/>
      <c r="H129" s="56">
        <v>2800</v>
      </c>
      <c r="I129" s="26"/>
      <c r="J129" s="20"/>
      <c r="K129" s="20"/>
      <c r="L129" s="20"/>
      <c r="M129" s="21"/>
      <c r="N129" s="25"/>
      <c r="O129" s="20"/>
      <c r="P129" s="20"/>
      <c r="Q129" s="20"/>
      <c r="R129" s="20"/>
      <c r="S129" s="21"/>
      <c r="T129" s="56"/>
      <c r="U129" s="26"/>
      <c r="V129" s="20"/>
      <c r="W129" s="20"/>
      <c r="X129" s="20"/>
      <c r="Y129" s="21"/>
      <c r="Z129" s="56"/>
      <c r="AA129" s="26"/>
      <c r="AB129" s="20"/>
      <c r="AC129" s="20"/>
      <c r="AD129" s="20"/>
      <c r="AE129" s="21"/>
      <c r="AF129" s="56"/>
      <c r="AG129" s="26"/>
      <c r="AH129" s="20"/>
      <c r="AI129" s="20"/>
      <c r="AJ129" s="20"/>
      <c r="AK129" s="21"/>
      <c r="AL129" s="56"/>
      <c r="AM129" s="26"/>
      <c r="AN129" s="20"/>
      <c r="AO129" s="20"/>
      <c r="AP129" s="20"/>
      <c r="AQ129" s="21"/>
      <c r="AR129" s="56"/>
      <c r="AS129" s="26"/>
      <c r="AT129" s="20"/>
      <c r="AU129" s="20"/>
      <c r="AV129" s="20"/>
      <c r="AW129" s="21"/>
    </row>
    <row r="130" spans="3:49" ht="14.25" thickTop="1">
      <c r="C130" s="59"/>
      <c r="D130" s="60"/>
      <c r="E130" s="60"/>
      <c r="F130" s="38"/>
      <c r="G130" s="38"/>
      <c r="H130" s="61"/>
      <c r="I130" s="82"/>
      <c r="J130" s="82"/>
      <c r="K130" s="82"/>
      <c r="L130" s="82"/>
      <c r="M130" s="82"/>
      <c r="N130" s="82"/>
      <c r="O130" s="82"/>
      <c r="P130" s="82"/>
      <c r="Q130" s="82"/>
      <c r="R130" s="82"/>
      <c r="S130" s="82"/>
      <c r="T130" s="83"/>
      <c r="U130" s="82"/>
      <c r="V130" s="82"/>
      <c r="W130" s="82"/>
      <c r="X130" s="82"/>
      <c r="Y130" s="82"/>
      <c r="Z130" s="83"/>
      <c r="AA130" s="82"/>
      <c r="AB130" s="82"/>
      <c r="AC130" s="82"/>
      <c r="AD130" s="82"/>
      <c r="AE130" s="82"/>
      <c r="AF130" s="83"/>
      <c r="AG130" s="82"/>
      <c r="AH130" s="82"/>
      <c r="AI130" s="82"/>
      <c r="AJ130" s="82"/>
      <c r="AK130" s="82"/>
      <c r="AL130" s="83"/>
      <c r="AM130" s="82"/>
      <c r="AN130" s="82"/>
      <c r="AO130" s="82"/>
      <c r="AP130" s="82"/>
      <c r="AQ130" s="82"/>
      <c r="AR130" s="83"/>
      <c r="AS130" s="82"/>
      <c r="AT130" s="82"/>
      <c r="AU130" s="82"/>
      <c r="AV130" s="82"/>
      <c r="AW130" s="82"/>
    </row>
    <row r="131" spans="3:49" ht="13.5">
      <c r="C131" s="81" t="s">
        <v>657</v>
      </c>
      <c r="D131" s="60"/>
      <c r="E131" s="60"/>
      <c r="F131" s="38"/>
      <c r="G131" s="38"/>
      <c r="H131" s="61"/>
      <c r="I131" s="82"/>
      <c r="J131" s="82"/>
      <c r="K131" s="82"/>
      <c r="L131" s="82"/>
      <c r="M131" s="82"/>
      <c r="N131" s="82"/>
      <c r="O131" s="82"/>
      <c r="P131" s="82"/>
      <c r="Q131" s="82"/>
      <c r="R131" s="82"/>
      <c r="S131" s="82"/>
      <c r="T131" s="83"/>
      <c r="U131" s="82"/>
      <c r="V131" s="82"/>
      <c r="W131" s="82"/>
      <c r="X131" s="82"/>
      <c r="Y131" s="82"/>
      <c r="Z131" s="83"/>
      <c r="AA131" s="82"/>
      <c r="AB131" s="82"/>
      <c r="AC131" s="82"/>
      <c r="AD131" s="82"/>
      <c r="AE131" s="82"/>
      <c r="AF131" s="83"/>
      <c r="AG131" s="82"/>
      <c r="AH131" s="82"/>
      <c r="AI131" s="82"/>
      <c r="AJ131" s="82"/>
      <c r="AK131" s="82"/>
      <c r="AL131" s="83"/>
      <c r="AM131" s="82"/>
      <c r="AN131" s="82"/>
      <c r="AO131" s="82"/>
      <c r="AP131" s="82"/>
      <c r="AQ131" s="82"/>
      <c r="AR131" s="83"/>
      <c r="AS131" s="82"/>
      <c r="AT131" s="82"/>
      <c r="AU131" s="82"/>
      <c r="AV131" s="82"/>
      <c r="AW131" s="82"/>
    </row>
    <row r="132" spans="3:49" ht="13.5" customHeight="1" thickBot="1">
      <c r="C132" s="113" t="s">
        <v>658</v>
      </c>
      <c r="D132" s="113"/>
      <c r="E132" s="115" t="s">
        <v>659</v>
      </c>
      <c r="F132" s="115"/>
      <c r="G132" s="98" t="s">
        <v>660</v>
      </c>
      <c r="H132" s="98"/>
      <c r="I132" s="106" t="s">
        <v>661</v>
      </c>
      <c r="J132" s="107"/>
      <c r="K132" s="108"/>
      <c r="L132" s="82"/>
      <c r="M132" s="82"/>
      <c r="N132" s="82"/>
      <c r="O132" s="82"/>
      <c r="P132" s="82"/>
      <c r="Q132" s="82"/>
      <c r="R132" s="82"/>
      <c r="S132" s="82"/>
      <c r="T132" s="83"/>
      <c r="U132" s="82"/>
      <c r="V132" s="82"/>
      <c r="W132" s="82"/>
      <c r="X132" s="82"/>
      <c r="Y132" s="82"/>
      <c r="Z132" s="83"/>
      <c r="AA132" s="82"/>
      <c r="AB132" s="82"/>
      <c r="AC132" s="82"/>
      <c r="AD132" s="82"/>
      <c r="AE132" s="82"/>
      <c r="AF132" s="83"/>
      <c r="AG132" s="82"/>
      <c r="AH132" s="82"/>
      <c r="AI132" s="82"/>
      <c r="AJ132" s="82"/>
      <c r="AK132" s="82"/>
      <c r="AL132" s="83"/>
      <c r="AM132" s="82"/>
      <c r="AN132" s="82"/>
      <c r="AO132" s="82"/>
      <c r="AP132" s="82"/>
      <c r="AQ132" s="82"/>
      <c r="AR132" s="83"/>
      <c r="AS132" s="82"/>
      <c r="AT132" s="82"/>
      <c r="AU132" s="82"/>
      <c r="AV132" s="82"/>
      <c r="AW132" s="82"/>
    </row>
    <row r="133" spans="3:49" ht="15" thickBot="1" thickTop="1">
      <c r="C133" s="113" t="s">
        <v>662</v>
      </c>
      <c r="D133" s="114"/>
      <c r="E133" s="116"/>
      <c r="F133" s="117"/>
      <c r="G133" s="99"/>
      <c r="H133" s="100"/>
      <c r="I133" s="109"/>
      <c r="J133" s="110"/>
      <c r="K133" s="111"/>
      <c r="L133" s="82"/>
      <c r="M133" s="82"/>
      <c r="N133" s="82"/>
      <c r="O133" s="82"/>
      <c r="P133" s="82"/>
      <c r="Q133" s="82"/>
      <c r="R133" s="82"/>
      <c r="S133" s="82"/>
      <c r="T133" s="83"/>
      <c r="U133" s="82"/>
      <c r="V133" s="82"/>
      <c r="W133" s="82"/>
      <c r="X133" s="82"/>
      <c r="Y133" s="82"/>
      <c r="Z133" s="83"/>
      <c r="AA133" s="82"/>
      <c r="AB133" s="82"/>
      <c r="AC133" s="82"/>
      <c r="AD133" s="82"/>
      <c r="AE133" s="82"/>
      <c r="AF133" s="83"/>
      <c r="AG133" s="82"/>
      <c r="AH133" s="82"/>
      <c r="AI133" s="82"/>
      <c r="AJ133" s="82"/>
      <c r="AK133" s="82"/>
      <c r="AL133" s="83"/>
      <c r="AM133" s="82"/>
      <c r="AN133" s="82"/>
      <c r="AO133" s="82"/>
      <c r="AP133" s="82"/>
      <c r="AQ133" s="82"/>
      <c r="AR133" s="83"/>
      <c r="AS133" s="82"/>
      <c r="AT133" s="82"/>
      <c r="AU133" s="82"/>
      <c r="AV133" s="82"/>
      <c r="AW133" s="82"/>
    </row>
    <row r="134" spans="3:49" ht="15" thickBot="1" thickTop="1">
      <c r="C134" s="113" t="s">
        <v>663</v>
      </c>
      <c r="D134" s="114"/>
      <c r="E134" s="116"/>
      <c r="F134" s="118"/>
      <c r="G134" s="101"/>
      <c r="H134" s="102"/>
      <c r="I134" s="112"/>
      <c r="J134" s="110"/>
      <c r="K134" s="111"/>
      <c r="L134" s="82"/>
      <c r="M134" s="82"/>
      <c r="N134" s="82"/>
      <c r="O134" s="82"/>
      <c r="P134" s="82"/>
      <c r="Q134" s="82"/>
      <c r="R134" s="82"/>
      <c r="S134" s="82"/>
      <c r="T134" s="83"/>
      <c r="U134" s="82"/>
      <c r="V134" s="82"/>
      <c r="W134" s="82"/>
      <c r="X134" s="82"/>
      <c r="Y134" s="82"/>
      <c r="Z134" s="83"/>
      <c r="AA134" s="82"/>
      <c r="AB134" s="82"/>
      <c r="AC134" s="82"/>
      <c r="AD134" s="82"/>
      <c r="AE134" s="82"/>
      <c r="AF134" s="83"/>
      <c r="AG134" s="82"/>
      <c r="AH134" s="82"/>
      <c r="AI134" s="82"/>
      <c r="AJ134" s="82"/>
      <c r="AK134" s="82"/>
      <c r="AL134" s="83"/>
      <c r="AM134" s="82"/>
      <c r="AN134" s="82"/>
      <c r="AO134" s="82"/>
      <c r="AP134" s="82"/>
      <c r="AQ134" s="82"/>
      <c r="AR134" s="83"/>
      <c r="AS134" s="82"/>
      <c r="AT134" s="82"/>
      <c r="AU134" s="82"/>
      <c r="AV134" s="82"/>
      <c r="AW134" s="82"/>
    </row>
    <row r="135" spans="3:49" ht="14.25" thickTop="1">
      <c r="C135" s="59"/>
      <c r="D135" s="60"/>
      <c r="E135" s="60"/>
      <c r="F135" s="38"/>
      <c r="G135" s="38"/>
      <c r="H135" s="60"/>
      <c r="I135" s="82"/>
      <c r="J135" s="82"/>
      <c r="K135" s="82"/>
      <c r="L135" s="82"/>
      <c r="M135" s="82"/>
      <c r="N135" s="82"/>
      <c r="O135" s="82"/>
      <c r="P135" s="82"/>
      <c r="Q135" s="82"/>
      <c r="R135" s="82"/>
      <c r="S135" s="82"/>
      <c r="T135" s="83"/>
      <c r="U135" s="82"/>
      <c r="V135" s="82"/>
      <c r="W135" s="82"/>
      <c r="X135" s="82"/>
      <c r="Y135" s="82"/>
      <c r="Z135" s="83"/>
      <c r="AA135" s="82"/>
      <c r="AB135" s="82"/>
      <c r="AC135" s="82"/>
      <c r="AD135" s="82"/>
      <c r="AE135" s="82"/>
      <c r="AF135" s="83"/>
      <c r="AG135" s="82"/>
      <c r="AH135" s="82"/>
      <c r="AI135" s="82"/>
      <c r="AJ135" s="82"/>
      <c r="AK135" s="82"/>
      <c r="AL135" s="83"/>
      <c r="AM135" s="82"/>
      <c r="AN135" s="82"/>
      <c r="AO135" s="82"/>
      <c r="AP135" s="82"/>
      <c r="AQ135" s="82"/>
      <c r="AR135" s="83"/>
      <c r="AS135" s="82"/>
      <c r="AT135" s="82"/>
      <c r="AU135" s="82"/>
      <c r="AV135" s="82"/>
      <c r="AW135" s="82"/>
    </row>
    <row r="136" spans="1:49" ht="14.25" thickBot="1">
      <c r="A136" s="36"/>
      <c r="C136" s="62" t="s">
        <v>656</v>
      </c>
      <c r="D136" s="60"/>
      <c r="E136" s="60"/>
      <c r="F136" s="38"/>
      <c r="G136" s="38"/>
      <c r="H136" s="61"/>
      <c r="I136" s="82"/>
      <c r="J136" s="82"/>
      <c r="K136" s="82"/>
      <c r="L136" s="82"/>
      <c r="M136" s="82"/>
      <c r="N136" s="82"/>
      <c r="O136" s="82"/>
      <c r="P136" s="82"/>
      <c r="Q136" s="82"/>
      <c r="R136" s="82"/>
      <c r="S136" s="82"/>
      <c r="T136" s="83"/>
      <c r="U136" s="82"/>
      <c r="V136" s="82"/>
      <c r="W136" s="82"/>
      <c r="X136" s="82"/>
      <c r="Y136" s="82"/>
      <c r="Z136" s="83"/>
      <c r="AA136" s="82"/>
      <c r="AB136" s="82"/>
      <c r="AC136" s="82"/>
      <c r="AD136" s="82"/>
      <c r="AE136" s="82"/>
      <c r="AF136" s="83"/>
      <c r="AG136" s="82"/>
      <c r="AH136" s="82"/>
      <c r="AI136" s="82"/>
      <c r="AJ136" s="82"/>
      <c r="AK136" s="82"/>
      <c r="AL136" s="83"/>
      <c r="AM136" s="82"/>
      <c r="AN136" s="82"/>
      <c r="AO136" s="82"/>
      <c r="AP136" s="82"/>
      <c r="AQ136" s="82"/>
      <c r="AR136" s="83"/>
      <c r="AS136" s="82"/>
      <c r="AT136" s="82"/>
      <c r="AU136" s="82"/>
      <c r="AV136" s="82"/>
      <c r="AW136" s="82"/>
    </row>
    <row r="137" spans="3:49" ht="16.5" customHeight="1" thickBot="1">
      <c r="C137" s="65" t="s">
        <v>608</v>
      </c>
      <c r="D137" s="66"/>
      <c r="E137" s="66"/>
      <c r="F137" s="70">
        <v>10</v>
      </c>
      <c r="G137" s="67"/>
      <c r="H137" s="4"/>
      <c r="I137" s="82"/>
      <c r="J137" s="82"/>
      <c r="K137" s="82"/>
      <c r="L137" s="82"/>
      <c r="M137" s="82"/>
      <c r="N137" s="82"/>
      <c r="O137" s="82"/>
      <c r="P137" s="82"/>
      <c r="Q137" s="82"/>
      <c r="R137" s="82"/>
      <c r="S137" s="82"/>
      <c r="T137" s="83"/>
      <c r="U137" s="82"/>
      <c r="V137" s="82"/>
      <c r="W137" s="82"/>
      <c r="X137" s="82"/>
      <c r="Y137" s="82"/>
      <c r="Z137" s="83"/>
      <c r="AA137" s="82"/>
      <c r="AB137" s="82"/>
      <c r="AC137" s="82"/>
      <c r="AD137" s="82"/>
      <c r="AE137" s="82"/>
      <c r="AF137" s="83"/>
      <c r="AG137" s="82"/>
      <c r="AH137" s="82"/>
      <c r="AI137" s="82"/>
      <c r="AJ137" s="82"/>
      <c r="AK137" s="82"/>
      <c r="AL137" s="83"/>
      <c r="AM137" s="82"/>
      <c r="AN137" s="82"/>
      <c r="AO137" s="82"/>
      <c r="AP137" s="82"/>
      <c r="AQ137" s="82"/>
      <c r="AR137" s="83"/>
      <c r="AS137" s="82"/>
      <c r="AT137" s="82"/>
      <c r="AU137" s="82"/>
      <c r="AV137" s="82"/>
      <c r="AW137" s="82"/>
    </row>
    <row r="138" spans="3:49" ht="16.5" customHeight="1" thickBot="1" thickTop="1">
      <c r="C138" s="63" t="s">
        <v>605</v>
      </c>
      <c r="D138" s="64"/>
      <c r="E138" s="64"/>
      <c r="F138" s="57"/>
      <c r="G138" s="58"/>
      <c r="H138" s="68"/>
      <c r="I138" s="82"/>
      <c r="J138" s="82"/>
      <c r="K138" s="82"/>
      <c r="L138" s="82"/>
      <c r="M138" s="82"/>
      <c r="N138" s="82"/>
      <c r="O138" s="82"/>
      <c r="P138" s="82"/>
      <c r="Q138" s="82"/>
      <c r="R138" s="82"/>
      <c r="S138" s="82"/>
      <c r="T138" s="83"/>
      <c r="U138" s="82"/>
      <c r="V138" s="82"/>
      <c r="W138" s="82"/>
      <c r="X138" s="82"/>
      <c r="Y138" s="82"/>
      <c r="Z138" s="83"/>
      <c r="AA138" s="82"/>
      <c r="AB138" s="82"/>
      <c r="AC138" s="82"/>
      <c r="AD138" s="82"/>
      <c r="AE138" s="82"/>
      <c r="AF138" s="83"/>
      <c r="AG138" s="82"/>
      <c r="AH138" s="82"/>
      <c r="AI138" s="82"/>
      <c r="AJ138" s="82"/>
      <c r="AK138" s="82"/>
      <c r="AL138" s="83"/>
      <c r="AM138" s="82"/>
      <c r="AN138" s="82"/>
      <c r="AO138" s="82"/>
      <c r="AP138" s="82"/>
      <c r="AQ138" s="82"/>
      <c r="AR138" s="83"/>
      <c r="AS138" s="82"/>
      <c r="AT138" s="82"/>
      <c r="AU138" s="82"/>
      <c r="AV138" s="82"/>
      <c r="AW138" s="82"/>
    </row>
    <row r="139" spans="3:49" ht="14.25" customHeight="1" thickTop="1">
      <c r="C139" s="81"/>
      <c r="D139" s="60"/>
      <c r="E139" s="60"/>
      <c r="F139" s="38"/>
      <c r="G139" s="38"/>
      <c r="H139" s="61"/>
      <c r="I139" s="82"/>
      <c r="J139" s="82"/>
      <c r="K139" s="82"/>
      <c r="L139" s="82"/>
      <c r="M139" s="82"/>
      <c r="N139" s="82"/>
      <c r="O139" s="82"/>
      <c r="P139" s="82"/>
      <c r="Q139" s="82"/>
      <c r="R139" s="82"/>
      <c r="S139" s="82"/>
      <c r="T139" s="83"/>
      <c r="U139" s="82"/>
      <c r="V139" s="82"/>
      <c r="W139" s="82"/>
      <c r="X139" s="82"/>
      <c r="Y139" s="82"/>
      <c r="Z139" s="83"/>
      <c r="AA139" s="82"/>
      <c r="AB139" s="82"/>
      <c r="AC139" s="82"/>
      <c r="AD139" s="82"/>
      <c r="AE139" s="82"/>
      <c r="AF139" s="83"/>
      <c r="AG139" s="82"/>
      <c r="AH139" s="82"/>
      <c r="AI139" s="82"/>
      <c r="AJ139" s="82"/>
      <c r="AK139" s="82"/>
      <c r="AL139" s="83"/>
      <c r="AM139" s="82"/>
      <c r="AN139" s="82"/>
      <c r="AO139" s="82"/>
      <c r="AP139" s="82"/>
      <c r="AQ139" s="82"/>
      <c r="AR139" s="83"/>
      <c r="AS139" s="82"/>
      <c r="AT139" s="82"/>
      <c r="AU139" s="82"/>
      <c r="AV139" s="82"/>
      <c r="AW139" s="82"/>
    </row>
    <row r="140" spans="3:49" ht="14.25" customHeight="1" thickBot="1">
      <c r="C140" s="81" t="s">
        <v>673</v>
      </c>
      <c r="D140" s="60"/>
      <c r="E140" s="60"/>
      <c r="F140" s="38"/>
      <c r="G140" s="38"/>
      <c r="H140" s="61"/>
      <c r="I140" s="82"/>
      <c r="J140" s="82"/>
      <c r="K140" s="82"/>
      <c r="L140" s="82"/>
      <c r="M140" s="82"/>
      <c r="N140" s="82"/>
      <c r="O140" s="82"/>
      <c r="P140" s="82"/>
      <c r="Q140" s="82"/>
      <c r="R140" s="82"/>
      <c r="S140" s="82"/>
      <c r="T140" s="83"/>
      <c r="U140" s="82"/>
      <c r="V140" s="82"/>
      <c r="W140" s="82"/>
      <c r="X140" s="82"/>
      <c r="Y140" s="82"/>
      <c r="Z140" s="83"/>
      <c r="AA140" s="82"/>
      <c r="AB140" s="82"/>
      <c r="AC140" s="82"/>
      <c r="AD140" s="82"/>
      <c r="AE140" s="82"/>
      <c r="AF140" s="83"/>
      <c r="AG140" s="82"/>
      <c r="AH140" s="82"/>
      <c r="AI140" s="82"/>
      <c r="AJ140" s="82"/>
      <c r="AK140" s="82"/>
      <c r="AL140" s="83"/>
      <c r="AM140" s="82"/>
      <c r="AN140" s="82"/>
      <c r="AO140" s="82"/>
      <c r="AP140" s="82"/>
      <c r="AQ140" s="82"/>
      <c r="AR140" s="83"/>
      <c r="AS140" s="82"/>
      <c r="AT140" s="82"/>
      <c r="AU140" s="82"/>
      <c r="AV140" s="82"/>
      <c r="AW140" s="82"/>
    </row>
    <row r="141" spans="3:49" ht="16.5" customHeight="1" thickBot="1" thickTop="1">
      <c r="C141" s="86" t="s">
        <v>683</v>
      </c>
      <c r="D141" s="93"/>
      <c r="E141" s="94"/>
      <c r="F141" s="94"/>
      <c r="G141" s="95"/>
      <c r="H141" s="85"/>
      <c r="I141" s="82"/>
      <c r="J141" s="82"/>
      <c r="K141" s="82"/>
      <c r="L141" s="82"/>
      <c r="M141" s="82"/>
      <c r="N141" s="82"/>
      <c r="O141" s="82"/>
      <c r="P141" s="82"/>
      <c r="Q141" s="82"/>
      <c r="R141" s="82"/>
      <c r="S141" s="82"/>
      <c r="T141" s="83"/>
      <c r="U141" s="82"/>
      <c r="V141" s="82"/>
      <c r="W141" s="82"/>
      <c r="X141" s="82"/>
      <c r="Y141" s="82"/>
      <c r="Z141" s="83"/>
      <c r="AA141" s="82"/>
      <c r="AB141" s="82"/>
      <c r="AC141" s="82"/>
      <c r="AD141" s="82"/>
      <c r="AE141" s="82"/>
      <c r="AF141" s="83"/>
      <c r="AG141" s="82"/>
      <c r="AH141" s="82"/>
      <c r="AI141" s="82"/>
      <c r="AJ141" s="82"/>
      <c r="AK141" s="82"/>
      <c r="AL141" s="83"/>
      <c r="AM141" s="82"/>
      <c r="AN141" s="82"/>
      <c r="AO141" s="82"/>
      <c r="AP141" s="82"/>
      <c r="AQ141" s="82"/>
      <c r="AR141" s="83"/>
      <c r="AS141" s="82"/>
      <c r="AT141" s="82"/>
      <c r="AU141" s="82"/>
      <c r="AV141" s="82"/>
      <c r="AW141" s="82"/>
    </row>
    <row r="142" spans="3:49" ht="16.5" customHeight="1" thickBot="1" thickTop="1">
      <c r="C142" s="86" t="s">
        <v>684</v>
      </c>
      <c r="D142" s="93"/>
      <c r="E142" s="94"/>
      <c r="F142" s="94"/>
      <c r="G142" s="95"/>
      <c r="H142" s="85"/>
      <c r="I142" s="82"/>
      <c r="J142" s="82"/>
      <c r="K142" s="82"/>
      <c r="L142" s="82"/>
      <c r="M142" s="82"/>
      <c r="N142" s="82"/>
      <c r="O142" s="82"/>
      <c r="P142" s="82"/>
      <c r="Q142" s="82"/>
      <c r="R142" s="82"/>
      <c r="S142" s="82"/>
      <c r="T142" s="83"/>
      <c r="U142" s="82"/>
      <c r="V142" s="82"/>
      <c r="W142" s="82"/>
      <c r="X142" s="82"/>
      <c r="Y142" s="82"/>
      <c r="Z142" s="83"/>
      <c r="AA142" s="82"/>
      <c r="AB142" s="82"/>
      <c r="AC142" s="82"/>
      <c r="AD142" s="82"/>
      <c r="AE142" s="82"/>
      <c r="AF142" s="83"/>
      <c r="AG142" s="82"/>
      <c r="AH142" s="82"/>
      <c r="AI142" s="82"/>
      <c r="AJ142" s="82"/>
      <c r="AK142" s="82"/>
      <c r="AL142" s="83"/>
      <c r="AM142" s="82"/>
      <c r="AN142" s="82"/>
      <c r="AO142" s="82"/>
      <c r="AP142" s="82"/>
      <c r="AQ142" s="82"/>
      <c r="AR142" s="83"/>
      <c r="AS142" s="82"/>
      <c r="AT142" s="82"/>
      <c r="AU142" s="82"/>
      <c r="AV142" s="82"/>
      <c r="AW142" s="82"/>
    </row>
    <row r="143" spans="3:49" ht="16.5" customHeight="1" thickBot="1" thickTop="1">
      <c r="C143" s="86" t="s">
        <v>685</v>
      </c>
      <c r="D143" s="93"/>
      <c r="E143" s="94"/>
      <c r="F143" s="94"/>
      <c r="G143" s="95"/>
      <c r="H143" s="85"/>
      <c r="I143" s="82"/>
      <c r="J143" s="82"/>
      <c r="K143" s="82"/>
      <c r="L143" s="82"/>
      <c r="M143" s="82"/>
      <c r="N143" s="82"/>
      <c r="O143" s="82"/>
      <c r="P143" s="82"/>
      <c r="Q143" s="82"/>
      <c r="R143" s="82"/>
      <c r="S143" s="82"/>
      <c r="T143" s="83"/>
      <c r="U143" s="82"/>
      <c r="V143" s="82"/>
      <c r="W143" s="82"/>
      <c r="X143" s="82"/>
      <c r="Y143" s="82"/>
      <c r="Z143" s="83"/>
      <c r="AA143" s="82"/>
      <c r="AB143" s="82"/>
      <c r="AC143" s="82"/>
      <c r="AD143" s="82"/>
      <c r="AE143" s="82"/>
      <c r="AF143" s="83"/>
      <c r="AG143" s="82"/>
      <c r="AH143" s="82"/>
      <c r="AI143" s="82"/>
      <c r="AJ143" s="82"/>
      <c r="AK143" s="82"/>
      <c r="AL143" s="83"/>
      <c r="AM143" s="82"/>
      <c r="AN143" s="82"/>
      <c r="AO143" s="82"/>
      <c r="AP143" s="82"/>
      <c r="AQ143" s="82"/>
      <c r="AR143" s="83"/>
      <c r="AS143" s="82"/>
      <c r="AT143" s="82"/>
      <c r="AU143" s="82"/>
      <c r="AV143" s="82"/>
      <c r="AW143" s="82"/>
    </row>
    <row r="144" ht="14.25" thickTop="1"/>
    <row r="145" ht="13.5">
      <c r="A145" s="36" t="s">
        <v>697</v>
      </c>
    </row>
    <row r="146" spans="3:10" ht="13.5" customHeight="1">
      <c r="C146" s="179" t="s">
        <v>58</v>
      </c>
      <c r="D146" s="180"/>
      <c r="E146" s="142" t="s">
        <v>66</v>
      </c>
      <c r="F146" s="142" t="s">
        <v>31</v>
      </c>
      <c r="G146" s="142" t="s">
        <v>32</v>
      </c>
      <c r="H146" s="144" t="s">
        <v>67</v>
      </c>
      <c r="I146" s="144"/>
      <c r="J146" s="140" t="s">
        <v>70</v>
      </c>
    </row>
    <row r="147" spans="3:10" ht="14.25" thickBot="1">
      <c r="C147" s="181"/>
      <c r="D147" s="182"/>
      <c r="E147" s="143"/>
      <c r="F147" s="143"/>
      <c r="G147" s="143"/>
      <c r="H147" s="27" t="s">
        <v>68</v>
      </c>
      <c r="I147" s="27" t="s">
        <v>69</v>
      </c>
      <c r="J147" s="141"/>
    </row>
    <row r="148" spans="3:10" ht="15" thickBot="1" thickTop="1">
      <c r="C148" s="145" t="s">
        <v>59</v>
      </c>
      <c r="D148" s="146"/>
      <c r="E148" s="51">
        <v>5</v>
      </c>
      <c r="F148" s="51">
        <v>3</v>
      </c>
      <c r="G148" s="51">
        <v>3</v>
      </c>
      <c r="H148" s="23"/>
      <c r="I148" s="29"/>
      <c r="J148" s="17"/>
    </row>
    <row r="149" spans="3:10" ht="15" thickBot="1" thickTop="1">
      <c r="C149" s="145" t="s">
        <v>60</v>
      </c>
      <c r="D149" s="146"/>
      <c r="E149" s="51">
        <v>10</v>
      </c>
      <c r="F149" s="51">
        <v>16</v>
      </c>
      <c r="G149" s="51">
        <v>24</v>
      </c>
      <c r="H149" s="23"/>
      <c r="I149" s="30"/>
      <c r="J149" s="28"/>
    </row>
    <row r="150" spans="3:10" ht="15" thickBot="1" thickTop="1">
      <c r="C150" s="145" t="s">
        <v>61</v>
      </c>
      <c r="D150" s="146"/>
      <c r="E150" s="23"/>
      <c r="F150" s="31"/>
      <c r="G150" s="51">
        <v>120</v>
      </c>
      <c r="H150" s="51">
        <v>80</v>
      </c>
      <c r="I150" s="51">
        <v>80</v>
      </c>
      <c r="J150" s="51">
        <v>0</v>
      </c>
    </row>
    <row r="151" spans="3:10" ht="15" thickBot="1" thickTop="1">
      <c r="C151" s="145" t="s">
        <v>62</v>
      </c>
      <c r="D151" s="146"/>
      <c r="E151" s="23"/>
      <c r="F151" s="32"/>
      <c r="G151" s="51">
        <v>3</v>
      </c>
      <c r="H151" s="51">
        <v>4</v>
      </c>
      <c r="I151" s="51">
        <v>1</v>
      </c>
      <c r="J151" s="51">
        <v>0</v>
      </c>
    </row>
    <row r="152" spans="3:10" ht="15" thickBot="1" thickTop="1">
      <c r="C152" s="145" t="s">
        <v>63</v>
      </c>
      <c r="D152" s="146"/>
      <c r="E152" s="23"/>
      <c r="F152" s="32"/>
      <c r="G152" s="51">
        <v>20</v>
      </c>
      <c r="H152" s="51">
        <v>12</v>
      </c>
      <c r="I152" s="51">
        <v>5</v>
      </c>
      <c r="J152" s="51">
        <v>1</v>
      </c>
    </row>
    <row r="153" spans="3:10" ht="15" thickBot="1" thickTop="1">
      <c r="C153" s="145" t="s">
        <v>64</v>
      </c>
      <c r="D153" s="146"/>
      <c r="E153" s="23"/>
      <c r="F153" s="32"/>
      <c r="G153" s="51">
        <v>34</v>
      </c>
      <c r="H153" s="51">
        <v>18</v>
      </c>
      <c r="I153" s="51">
        <v>7</v>
      </c>
      <c r="J153" s="51">
        <v>1</v>
      </c>
    </row>
    <row r="154" spans="3:10" ht="15" thickBot="1" thickTop="1">
      <c r="C154" s="175" t="s">
        <v>65</v>
      </c>
      <c r="D154" s="176"/>
      <c r="E154" s="25"/>
      <c r="F154" s="33"/>
      <c r="G154" s="39">
        <f>SUM(G151:G153)</f>
        <v>57</v>
      </c>
      <c r="H154" s="39">
        <f>SUM(H151:H153)</f>
        <v>34</v>
      </c>
      <c r="I154" s="39">
        <f>SUM(I151:I153)</f>
        <v>13</v>
      </c>
      <c r="J154" s="39">
        <f>SUM(J151:J153)</f>
        <v>2</v>
      </c>
    </row>
    <row r="155" ht="14.25" thickTop="1"/>
    <row r="156" ht="13.5">
      <c r="A156" s="36" t="s">
        <v>698</v>
      </c>
    </row>
    <row r="157" spans="3:8" ht="14.25" thickBot="1">
      <c r="C157" s="133"/>
      <c r="D157" s="133"/>
      <c r="E157" s="104" t="s">
        <v>71</v>
      </c>
      <c r="F157" s="105"/>
      <c r="G157" s="104" t="s">
        <v>72</v>
      </c>
      <c r="H157" s="105"/>
    </row>
    <row r="158" spans="3:8" ht="16.5" customHeight="1" thickBot="1" thickTop="1">
      <c r="C158" s="103" t="s">
        <v>690</v>
      </c>
      <c r="D158" s="103"/>
      <c r="E158" s="96"/>
      <c r="F158" s="97"/>
      <c r="G158" s="96"/>
      <c r="H158" s="97"/>
    </row>
    <row r="159" spans="3:8" ht="16.5" customHeight="1" thickBot="1" thickTop="1">
      <c r="C159" s="103" t="s">
        <v>689</v>
      </c>
      <c r="D159" s="103"/>
      <c r="E159" s="96"/>
      <c r="F159" s="97"/>
      <c r="G159" s="96"/>
      <c r="H159" s="97"/>
    </row>
    <row r="160" spans="3:8" ht="16.5" customHeight="1" thickBot="1" thickTop="1">
      <c r="C160" s="103" t="s">
        <v>691</v>
      </c>
      <c r="D160" s="103"/>
      <c r="E160" s="96"/>
      <c r="F160" s="97"/>
      <c r="G160" s="96"/>
      <c r="H160" s="97"/>
    </row>
    <row r="161" ht="14.25" thickTop="1"/>
    <row r="162" spans="1:5" ht="14.25" thickBot="1">
      <c r="A162" s="36" t="s">
        <v>699</v>
      </c>
      <c r="C162" t="s">
        <v>692</v>
      </c>
      <c r="E162" t="s">
        <v>73</v>
      </c>
    </row>
    <row r="163" spans="5:6" ht="16.5" customHeight="1" thickBot="1" thickTop="1">
      <c r="E163" s="96"/>
      <c r="F163" s="97"/>
    </row>
    <row r="164" ht="14.25" thickTop="1"/>
    <row r="165" ht="14.25" thickBot="1">
      <c r="E165" t="s">
        <v>74</v>
      </c>
    </row>
    <row r="166" spans="5:6" ht="16.5" customHeight="1" thickBot="1" thickTop="1">
      <c r="E166" t="s">
        <v>75</v>
      </c>
      <c r="F166" s="52">
        <v>5</v>
      </c>
    </row>
    <row r="167" spans="5:6" ht="16.5" customHeight="1" thickBot="1" thickTop="1">
      <c r="E167" t="s">
        <v>76</v>
      </c>
      <c r="F167" s="47" t="s">
        <v>1073</v>
      </c>
    </row>
    <row r="168" ht="15" thickBot="1" thickTop="1"/>
    <row r="169" spans="3:6" ht="16.5" customHeight="1" thickBot="1" thickTop="1">
      <c r="C169" t="s">
        <v>77</v>
      </c>
      <c r="E169" s="96"/>
      <c r="F169" s="97"/>
    </row>
    <row r="170" ht="14.25" thickTop="1"/>
    <row r="171" spans="3:5" ht="14.25" thickBot="1">
      <c r="C171" t="s">
        <v>78</v>
      </c>
      <c r="E171" t="s">
        <v>79</v>
      </c>
    </row>
    <row r="172" spans="5:17" ht="16.5" customHeight="1" thickBot="1" thickTop="1">
      <c r="E172" s="96"/>
      <c r="F172" s="97"/>
      <c r="G172" s="96"/>
      <c r="H172" s="97"/>
      <c r="I172" s="96"/>
      <c r="J172" s="97"/>
      <c r="K172" s="34"/>
      <c r="L172" s="34"/>
      <c r="M172" s="34"/>
      <c r="N172" s="34"/>
      <c r="O172" s="34"/>
      <c r="P172" s="34"/>
      <c r="Q172" s="4"/>
    </row>
    <row r="173" spans="5:17" ht="16.5" customHeight="1" thickBot="1" thickTop="1">
      <c r="E173" s="96"/>
      <c r="F173" s="122"/>
      <c r="G173" s="96"/>
      <c r="H173" s="97"/>
      <c r="I173" s="122"/>
      <c r="J173" s="97"/>
      <c r="K173" s="40"/>
      <c r="L173" s="41"/>
      <c r="M173" s="38"/>
      <c r="N173" s="38"/>
      <c r="O173" s="38"/>
      <c r="P173" s="38"/>
      <c r="Q173" s="4"/>
    </row>
    <row r="174" ht="15" thickBot="1" thickTop="1">
      <c r="E174" t="s">
        <v>693</v>
      </c>
    </row>
    <row r="175" spans="6:8" ht="15" thickBot="1" thickTop="1">
      <c r="F175" s="123"/>
      <c r="G175" s="126"/>
      <c r="H175" s="124"/>
    </row>
    <row r="176" ht="14.25" thickTop="1"/>
    <row r="177" ht="14.25" thickBot="1">
      <c r="E177" t="s">
        <v>81</v>
      </c>
    </row>
    <row r="178" spans="5:6" ht="16.5" customHeight="1" thickBot="1" thickTop="1">
      <c r="E178" s="96"/>
      <c r="F178" s="97"/>
    </row>
    <row r="179" ht="15" thickBot="1" thickTop="1"/>
    <row r="180" spans="3:6" ht="16.5" customHeight="1" thickBot="1" thickTop="1">
      <c r="C180" t="s">
        <v>82</v>
      </c>
      <c r="E180" s="96"/>
      <c r="F180" s="97"/>
    </row>
    <row r="181" ht="15" thickBot="1" thickTop="1"/>
    <row r="182" spans="4:10" ht="15" thickBot="1" thickTop="1">
      <c r="D182" t="s">
        <v>83</v>
      </c>
      <c r="F182" s="123"/>
      <c r="G182" s="126"/>
      <c r="H182" s="126"/>
      <c r="I182" s="126"/>
      <c r="J182" s="124"/>
    </row>
    <row r="183" ht="14.25" thickTop="1"/>
    <row r="184" spans="1:3" ht="13.5">
      <c r="A184" s="36" t="s">
        <v>708</v>
      </c>
      <c r="C184" t="s">
        <v>84</v>
      </c>
    </row>
    <row r="185" ht="14.25" thickBot="1">
      <c r="E185" t="s">
        <v>701</v>
      </c>
    </row>
    <row r="186" spans="5:6" ht="16.5" customHeight="1" thickBot="1" thickTop="1">
      <c r="E186" s="96"/>
      <c r="F186" s="97"/>
    </row>
    <row r="187" ht="14.25" thickTop="1"/>
    <row r="188" ht="14.25" thickBot="1">
      <c r="E188" t="s">
        <v>85</v>
      </c>
    </row>
    <row r="189" spans="5:6" ht="15" thickBot="1" thickTop="1">
      <c r="E189" t="s">
        <v>75</v>
      </c>
      <c r="F189" s="52">
        <v>0.25</v>
      </c>
    </row>
    <row r="190" spans="5:6" ht="15" thickBot="1" thickTop="1">
      <c r="E190" t="s">
        <v>76</v>
      </c>
      <c r="F190" s="47" t="s">
        <v>1074</v>
      </c>
    </row>
    <row r="191" spans="5:6" ht="14.25" thickTop="1">
      <c r="E191" s="4"/>
      <c r="F191" s="88"/>
    </row>
    <row r="192" spans="3:6" ht="14.25" customHeight="1">
      <c r="C192" t="s">
        <v>86</v>
      </c>
      <c r="D192" s="4"/>
      <c r="E192" s="34"/>
      <c r="F192" s="34"/>
    </row>
    <row r="193" spans="4:6" ht="14.25" customHeight="1" thickBot="1">
      <c r="D193" s="4"/>
      <c r="E193" s="89" t="s">
        <v>700</v>
      </c>
      <c r="F193" s="84"/>
    </row>
    <row r="194" spans="5:6" ht="16.5" customHeight="1" thickBot="1" thickTop="1">
      <c r="E194" s="96"/>
      <c r="F194" s="97"/>
    </row>
    <row r="195" spans="4:6" ht="14.25" customHeight="1" thickBot="1" thickTop="1">
      <c r="D195" s="4"/>
      <c r="E195" s="90" t="s">
        <v>702</v>
      </c>
      <c r="F195" s="87"/>
    </row>
    <row r="196" spans="4:6" ht="16.5" customHeight="1" thickBot="1" thickTop="1">
      <c r="D196" s="4"/>
      <c r="E196" s="96"/>
      <c r="F196" s="97"/>
    </row>
    <row r="197" spans="5:6" ht="14.25" thickTop="1">
      <c r="E197" s="4"/>
      <c r="F197" s="4"/>
    </row>
    <row r="198" spans="3:5" ht="14.25" thickBot="1">
      <c r="C198" t="s">
        <v>87</v>
      </c>
      <c r="E198" t="s">
        <v>710</v>
      </c>
    </row>
    <row r="199" spans="5:17" ht="16.5" customHeight="1" thickBot="1" thickTop="1">
      <c r="E199" s="96"/>
      <c r="F199" s="122"/>
      <c r="G199" s="96"/>
      <c r="H199" s="97"/>
      <c r="I199" s="96"/>
      <c r="J199" s="97"/>
      <c r="K199" s="4"/>
      <c r="L199" s="4"/>
      <c r="M199" s="4"/>
      <c r="N199" s="4"/>
      <c r="O199" s="4"/>
      <c r="P199" s="4"/>
      <c r="Q199" s="4"/>
    </row>
    <row r="200" spans="5:17" ht="16.5" customHeight="1" thickBot="1" thickTop="1">
      <c r="E200" s="96"/>
      <c r="F200" s="122"/>
      <c r="G200" s="96"/>
      <c r="H200" s="97"/>
      <c r="I200" s="96"/>
      <c r="J200" s="97"/>
      <c r="K200" s="4"/>
      <c r="L200" s="4"/>
      <c r="M200" s="4"/>
      <c r="N200" s="4"/>
      <c r="O200" s="4"/>
      <c r="P200" s="4"/>
      <c r="Q200" s="4"/>
    </row>
    <row r="201" ht="15" thickBot="1" thickTop="1">
      <c r="E201" t="s">
        <v>80</v>
      </c>
    </row>
    <row r="202" spans="6:8" ht="15" thickBot="1" thickTop="1">
      <c r="F202" s="123"/>
      <c r="G202" s="126"/>
      <c r="H202" s="124"/>
    </row>
    <row r="203" ht="14.25" thickTop="1"/>
    <row r="204" ht="14.25" thickBot="1">
      <c r="E204" t="s">
        <v>711</v>
      </c>
    </row>
    <row r="205" spans="5:6" ht="16.5" customHeight="1" thickBot="1" thickTop="1">
      <c r="E205" s="96"/>
      <c r="F205" s="97"/>
    </row>
    <row r="206" ht="14.25" thickTop="1"/>
    <row r="207" ht="14.25" thickBot="1">
      <c r="C207" t="s">
        <v>88</v>
      </c>
    </row>
    <row r="208" spans="5:6" ht="16.5" customHeight="1" thickBot="1" thickTop="1">
      <c r="E208" s="96"/>
      <c r="F208" s="97"/>
    </row>
    <row r="209" ht="15" thickBot="1" thickTop="1"/>
    <row r="210" spans="4:10" ht="15" thickBot="1" thickTop="1">
      <c r="D210" t="s">
        <v>83</v>
      </c>
      <c r="F210" s="123"/>
      <c r="G210" s="126"/>
      <c r="H210" s="126"/>
      <c r="I210" s="126"/>
      <c r="J210" s="124"/>
    </row>
    <row r="211" ht="14.25" thickTop="1"/>
    <row r="212" spans="1:3" ht="13.5">
      <c r="A212" s="36" t="s">
        <v>709</v>
      </c>
      <c r="C212" t="s">
        <v>712</v>
      </c>
    </row>
    <row r="213" spans="5:12" ht="14.25" thickBot="1">
      <c r="E213" s="133"/>
      <c r="F213" s="133"/>
      <c r="G213" s="115" t="s">
        <v>91</v>
      </c>
      <c r="H213" s="115"/>
      <c r="I213" s="138" t="s">
        <v>92</v>
      </c>
      <c r="J213" s="138"/>
      <c r="K213" s="138" t="s">
        <v>93</v>
      </c>
      <c r="L213" s="138"/>
    </row>
    <row r="214" spans="5:12" ht="15" thickBot="1" thickTop="1">
      <c r="E214" s="133" t="s">
        <v>89</v>
      </c>
      <c r="F214" s="139"/>
      <c r="G214" s="134"/>
      <c r="H214" s="135"/>
      <c r="I214" s="123" t="s">
        <v>1078</v>
      </c>
      <c r="J214" s="124"/>
      <c r="K214" s="136">
        <v>180</v>
      </c>
      <c r="L214" s="137"/>
    </row>
    <row r="215" spans="5:12" ht="15" thickBot="1" thickTop="1">
      <c r="E215" s="133" t="s">
        <v>31</v>
      </c>
      <c r="F215" s="133"/>
      <c r="G215" s="134"/>
      <c r="H215" s="135"/>
      <c r="I215" s="123" t="s">
        <v>1078</v>
      </c>
      <c r="J215" s="124"/>
      <c r="K215" s="136">
        <v>120</v>
      </c>
      <c r="L215" s="137"/>
    </row>
    <row r="216" spans="5:12" ht="15" thickBot="1" thickTop="1">
      <c r="E216" s="133" t="s">
        <v>32</v>
      </c>
      <c r="F216" s="133"/>
      <c r="G216" s="134"/>
      <c r="H216" s="135"/>
      <c r="I216" s="123" t="s">
        <v>1078</v>
      </c>
      <c r="J216" s="124"/>
      <c r="K216" s="136">
        <v>80</v>
      </c>
      <c r="L216" s="137"/>
    </row>
    <row r="217" spans="5:12" ht="15" thickBot="1" thickTop="1">
      <c r="E217" s="133" t="s">
        <v>33</v>
      </c>
      <c r="F217" s="133"/>
      <c r="G217" s="134"/>
      <c r="H217" s="135"/>
      <c r="I217" s="123" t="s">
        <v>1079</v>
      </c>
      <c r="J217" s="124"/>
      <c r="K217" s="136">
        <v>120</v>
      </c>
      <c r="L217" s="137"/>
    </row>
    <row r="218" spans="5:12" ht="15" thickBot="1" thickTop="1">
      <c r="E218" s="133" t="s">
        <v>90</v>
      </c>
      <c r="F218" s="133"/>
      <c r="G218" s="134"/>
      <c r="H218" s="135"/>
      <c r="I218" s="123"/>
      <c r="J218" s="124"/>
      <c r="K218" s="136">
        <v>120</v>
      </c>
      <c r="L218" s="137"/>
    </row>
    <row r="219" ht="14.25" thickTop="1"/>
    <row r="220" ht="14.25" thickBot="1">
      <c r="C220" t="s">
        <v>94</v>
      </c>
    </row>
    <row r="221" spans="5:6" ht="16.5" customHeight="1" thickBot="1" thickTop="1">
      <c r="E221" s="96"/>
      <c r="F221" s="97"/>
    </row>
    <row r="222" ht="14.25" thickTop="1"/>
    <row r="223" spans="3:5" ht="14.25" thickBot="1">
      <c r="C223" t="s">
        <v>96</v>
      </c>
      <c r="E223" t="s">
        <v>714</v>
      </c>
    </row>
    <row r="224" spans="5:17" ht="16.5" customHeight="1" thickBot="1" thickTop="1">
      <c r="E224" s="96"/>
      <c r="F224" s="97"/>
      <c r="G224" s="96"/>
      <c r="H224" s="97"/>
      <c r="I224" s="96"/>
      <c r="J224" s="97"/>
      <c r="K224" s="4"/>
      <c r="L224" s="4"/>
      <c r="M224" s="4"/>
      <c r="N224" s="4"/>
      <c r="O224" s="4"/>
      <c r="P224" s="4"/>
      <c r="Q224" s="4"/>
    </row>
    <row r="225" spans="5:17" ht="16.5" customHeight="1" thickBot="1" thickTop="1">
      <c r="E225" s="96"/>
      <c r="F225" s="122"/>
      <c r="G225" s="96"/>
      <c r="H225" s="97"/>
      <c r="I225" s="122"/>
      <c r="J225" s="97"/>
      <c r="K225" s="4"/>
      <c r="L225" s="4"/>
      <c r="M225" s="4"/>
      <c r="N225" s="4"/>
      <c r="O225" s="4"/>
      <c r="P225" s="4"/>
      <c r="Q225" s="4"/>
    </row>
    <row r="226" ht="15" thickBot="1" thickTop="1">
      <c r="E226" t="s">
        <v>95</v>
      </c>
    </row>
    <row r="227" spans="6:8" ht="15" thickBot="1" thickTop="1">
      <c r="F227" s="123"/>
      <c r="G227" s="126"/>
      <c r="H227" s="124"/>
    </row>
    <row r="228" ht="14.25" thickTop="1"/>
    <row r="229" ht="14.25" thickBot="1">
      <c r="E229" t="s">
        <v>715</v>
      </c>
    </row>
    <row r="230" spans="5:6" ht="16.5" customHeight="1" thickBot="1" thickTop="1">
      <c r="E230" s="96"/>
      <c r="F230" s="97"/>
    </row>
    <row r="231" ht="14.25" thickTop="1"/>
    <row r="232" spans="3:5" ht="14.25" thickBot="1">
      <c r="C232" t="s">
        <v>97</v>
      </c>
      <c r="E232" t="s">
        <v>716</v>
      </c>
    </row>
    <row r="233" spans="5:17" ht="16.5" customHeight="1" thickBot="1" thickTop="1">
      <c r="E233" s="96"/>
      <c r="F233" s="122"/>
      <c r="G233" s="96"/>
      <c r="H233" s="97"/>
      <c r="I233" s="122"/>
      <c r="J233" s="97"/>
      <c r="K233" s="4"/>
      <c r="L233" s="4"/>
      <c r="M233" s="4"/>
      <c r="N233" s="4"/>
      <c r="O233" s="4"/>
      <c r="P233" s="4"/>
      <c r="Q233" s="4"/>
    </row>
    <row r="234" spans="5:17" ht="16.5" customHeight="1" thickBot="1" thickTop="1">
      <c r="E234" s="96"/>
      <c r="F234" s="122"/>
      <c r="G234" s="96"/>
      <c r="H234" s="97"/>
      <c r="I234" s="122"/>
      <c r="J234" s="97"/>
      <c r="K234" s="4"/>
      <c r="L234" s="4"/>
      <c r="M234" s="4"/>
      <c r="N234" s="4"/>
      <c r="O234" s="4"/>
      <c r="P234" s="4"/>
      <c r="Q234" s="4"/>
    </row>
    <row r="235" ht="15" thickBot="1" thickTop="1">
      <c r="E235" t="s">
        <v>98</v>
      </c>
    </row>
    <row r="236" spans="6:8" ht="15" thickBot="1" thickTop="1">
      <c r="F236" s="123"/>
      <c r="G236" s="126"/>
      <c r="H236" s="124"/>
    </row>
    <row r="237" ht="14.25" thickTop="1"/>
    <row r="238" ht="14.25" thickBot="1">
      <c r="E238" t="s">
        <v>719</v>
      </c>
    </row>
    <row r="239" spans="5:6" ht="16.5" customHeight="1" thickBot="1" thickTop="1">
      <c r="E239" s="96"/>
      <c r="F239" s="97"/>
    </row>
    <row r="240" ht="14.25" thickTop="1"/>
    <row r="241" ht="14.25" thickBot="1">
      <c r="C241" t="s">
        <v>99</v>
      </c>
    </row>
    <row r="242" spans="5:6" ht="16.5" customHeight="1" thickBot="1" thickTop="1">
      <c r="E242" s="96"/>
      <c r="F242" s="97"/>
    </row>
    <row r="243" ht="15" thickBot="1" thickTop="1"/>
    <row r="244" spans="4:10" ht="15" thickBot="1" thickTop="1">
      <c r="D244" t="s">
        <v>83</v>
      </c>
      <c r="F244" s="123"/>
      <c r="G244" s="126"/>
      <c r="H244" s="126"/>
      <c r="I244" s="126"/>
      <c r="J244" s="124"/>
    </row>
    <row r="245" ht="14.25" thickTop="1"/>
    <row r="246" ht="14.25" thickBot="1">
      <c r="A246" s="36" t="s">
        <v>720</v>
      </c>
    </row>
    <row r="247" spans="3:6" ht="16.5" customHeight="1" thickBot="1" thickTop="1">
      <c r="C247" t="s">
        <v>100</v>
      </c>
      <c r="E247" s="96"/>
      <c r="F247" s="97"/>
    </row>
    <row r="248" ht="15" thickBot="1" thickTop="1"/>
    <row r="249" spans="4:10" ht="15" thickBot="1" thickTop="1">
      <c r="D249" t="s">
        <v>83</v>
      </c>
      <c r="F249" s="123"/>
      <c r="G249" s="126"/>
      <c r="H249" s="126"/>
      <c r="I249" s="126"/>
      <c r="J249" s="124"/>
    </row>
    <row r="250" ht="15" thickBot="1" thickTop="1"/>
    <row r="251" spans="3:6" ht="16.5" customHeight="1" thickBot="1" thickTop="1">
      <c r="C251" t="s">
        <v>101</v>
      </c>
      <c r="E251" s="96"/>
      <c r="F251" s="97"/>
    </row>
    <row r="252" ht="15" thickBot="1" thickTop="1"/>
    <row r="253" spans="4:10" ht="15" thickBot="1" thickTop="1">
      <c r="D253" t="s">
        <v>83</v>
      </c>
      <c r="F253" s="123"/>
      <c r="G253" s="126"/>
      <c r="H253" s="126"/>
      <c r="I253" s="126"/>
      <c r="J253" s="124"/>
    </row>
    <row r="254" ht="14.25" thickTop="1"/>
    <row r="255" ht="14.25" thickBot="1">
      <c r="C255" t="s">
        <v>102</v>
      </c>
    </row>
    <row r="256" spans="5:6" ht="16.5" customHeight="1" thickBot="1" thickTop="1">
      <c r="E256" s="96"/>
      <c r="F256" s="97"/>
    </row>
    <row r="257" ht="15" thickBot="1" thickTop="1"/>
    <row r="258" spans="4:10" ht="15" thickBot="1" thickTop="1">
      <c r="D258" t="s">
        <v>83</v>
      </c>
      <c r="F258" s="123"/>
      <c r="G258" s="126"/>
      <c r="H258" s="126"/>
      <c r="I258" s="126"/>
      <c r="J258" s="124"/>
    </row>
    <row r="259" ht="14.25" thickTop="1"/>
    <row r="260" ht="14.25" thickBot="1">
      <c r="C260" t="s">
        <v>103</v>
      </c>
    </row>
    <row r="261" spans="5:6" ht="16.5" customHeight="1" thickBot="1" thickTop="1">
      <c r="E261" s="96"/>
      <c r="F261" s="97"/>
    </row>
    <row r="262" ht="15" thickBot="1" thickTop="1"/>
    <row r="263" spans="4:10" ht="15" thickBot="1" thickTop="1">
      <c r="D263" t="s">
        <v>83</v>
      </c>
      <c r="F263" s="123"/>
      <c r="G263" s="126"/>
      <c r="H263" s="126"/>
      <c r="I263" s="126"/>
      <c r="J263" s="124"/>
    </row>
    <row r="264" ht="14.25" thickTop="1"/>
    <row r="266" s="42" customFormat="1" ht="13.5">
      <c r="C266" s="43" t="s">
        <v>586</v>
      </c>
    </row>
    <row r="267" s="42" customFormat="1" ht="13.5">
      <c r="C267" s="43"/>
    </row>
    <row r="268" spans="1:3" s="42" customFormat="1" ht="14.25" thickBot="1">
      <c r="A268" s="43" t="s">
        <v>721</v>
      </c>
      <c r="C268" s="43"/>
    </row>
    <row r="269" spans="3:8" s="42" customFormat="1" ht="16.5" customHeight="1" thickBot="1" thickTop="1">
      <c r="C269" s="119"/>
      <c r="D269" s="120"/>
      <c r="E269" s="120"/>
      <c r="F269" s="120"/>
      <c r="G269" s="120"/>
      <c r="H269" s="121"/>
    </row>
    <row r="270" s="42" customFormat="1" ht="15" thickBot="1" thickTop="1"/>
    <row r="271" spans="3:12" s="42" customFormat="1" ht="15" thickBot="1" thickTop="1">
      <c r="C271" s="185" t="s">
        <v>587</v>
      </c>
      <c r="D271" s="185"/>
      <c r="E271" s="44" t="s">
        <v>588</v>
      </c>
      <c r="F271" s="187"/>
      <c r="G271" s="188"/>
      <c r="H271" s="188"/>
      <c r="I271" s="188"/>
      <c r="J271" s="188"/>
      <c r="K271" s="188"/>
      <c r="L271" s="189"/>
    </row>
    <row r="272" spans="3:12" s="42" customFormat="1" ht="15" thickBot="1" thickTop="1">
      <c r="C272" s="185"/>
      <c r="D272" s="186"/>
      <c r="E272" s="190" t="s">
        <v>1075</v>
      </c>
      <c r="F272" s="191"/>
      <c r="G272" s="191"/>
      <c r="H272" s="191"/>
      <c r="I272" s="191"/>
      <c r="J272" s="191"/>
      <c r="K272" s="191"/>
      <c r="L272" s="192"/>
    </row>
    <row r="273" spans="3:12" s="42" customFormat="1" ht="15" thickBot="1" thickTop="1">
      <c r="C273" s="193" t="s">
        <v>589</v>
      </c>
      <c r="D273" s="194"/>
      <c r="E273" s="195"/>
      <c r="F273" s="196"/>
      <c r="G273" s="197"/>
      <c r="H273" s="198" t="s">
        <v>590</v>
      </c>
      <c r="I273" s="199"/>
      <c r="J273" s="200"/>
      <c r="K273" s="201"/>
      <c r="L273" s="202"/>
    </row>
    <row r="274" spans="3:12" s="42" customFormat="1" ht="15" thickBot="1" thickTop="1">
      <c r="C274" s="185" t="s">
        <v>591</v>
      </c>
      <c r="D274" s="186"/>
      <c r="E274" s="92">
        <v>96</v>
      </c>
      <c r="F274" s="45" t="s">
        <v>592</v>
      </c>
      <c r="G274" s="203">
        <v>700</v>
      </c>
      <c r="H274" s="204"/>
      <c r="I274" s="46" t="s">
        <v>593</v>
      </c>
      <c r="J274" s="205" t="s">
        <v>1077</v>
      </c>
      <c r="K274" s="206"/>
      <c r="L274" s="207"/>
    </row>
    <row r="275" spans="3:12" s="42" customFormat="1" ht="15" thickBot="1" thickTop="1">
      <c r="C275" s="185" t="s">
        <v>594</v>
      </c>
      <c r="D275" s="186"/>
      <c r="E275" s="208" t="s">
        <v>1076</v>
      </c>
      <c r="F275" s="209"/>
      <c r="G275" s="209"/>
      <c r="H275" s="209"/>
      <c r="I275" s="209"/>
      <c r="J275" s="209"/>
      <c r="K275" s="209"/>
      <c r="L275" s="210"/>
    </row>
    <row r="276" ht="15" thickBot="1" thickTop="1"/>
    <row r="277" spans="1:2" ht="15" thickBot="1" thickTop="1">
      <c r="A277" t="s">
        <v>599</v>
      </c>
      <c r="B277" s="47">
        <v>0</v>
      </c>
    </row>
    <row r="278" ht="14.25" thickTop="1"/>
  </sheetData>
  <sheetProtection password="EBB5" sheet="1" objects="1" scenarios="1" selectLockedCells="1"/>
  <mergeCells count="272">
    <mergeCell ref="C274:D274"/>
    <mergeCell ref="G274:H274"/>
    <mergeCell ref="J274:L274"/>
    <mergeCell ref="C275:D275"/>
    <mergeCell ref="E275:L275"/>
    <mergeCell ref="C271:D272"/>
    <mergeCell ref="F271:L271"/>
    <mergeCell ref="E272:L272"/>
    <mergeCell ref="C273:D273"/>
    <mergeCell ref="E273:G273"/>
    <mergeCell ref="H273:I273"/>
    <mergeCell ref="J273:L273"/>
    <mergeCell ref="E261:F261"/>
    <mergeCell ref="F263:J263"/>
    <mergeCell ref="E251:F251"/>
    <mergeCell ref="F253:J253"/>
    <mergeCell ref="E256:F256"/>
    <mergeCell ref="F258:J258"/>
    <mergeCell ref="F210:J210"/>
    <mergeCell ref="E247:F247"/>
    <mergeCell ref="F249:J249"/>
    <mergeCell ref="I233:J233"/>
    <mergeCell ref="I234:J234"/>
    <mergeCell ref="E239:F239"/>
    <mergeCell ref="E242:F242"/>
    <mergeCell ref="F227:H227"/>
    <mergeCell ref="E230:F230"/>
    <mergeCell ref="F236:H236"/>
    <mergeCell ref="E234:F234"/>
    <mergeCell ref="E233:F233"/>
    <mergeCell ref="G233:H233"/>
    <mergeCell ref="G234:H234"/>
    <mergeCell ref="F244:J244"/>
    <mergeCell ref="E221:F221"/>
    <mergeCell ref="E215:F215"/>
    <mergeCell ref="E224:F224"/>
    <mergeCell ref="G224:H224"/>
    <mergeCell ref="I224:J224"/>
    <mergeCell ref="E225:F225"/>
    <mergeCell ref="G225:H225"/>
    <mergeCell ref="I225:J225"/>
    <mergeCell ref="E200:F200"/>
    <mergeCell ref="G200:H200"/>
    <mergeCell ref="I200:J200"/>
    <mergeCell ref="F202:H202"/>
    <mergeCell ref="E205:F205"/>
    <mergeCell ref="E208:F208"/>
    <mergeCell ref="E178:F178"/>
    <mergeCell ref="E180:F180"/>
    <mergeCell ref="F175:H175"/>
    <mergeCell ref="F182:J182"/>
    <mergeCell ref="E186:F186"/>
    <mergeCell ref="E199:F199"/>
    <mergeCell ref="G199:H199"/>
    <mergeCell ref="I199:J199"/>
    <mergeCell ref="E173:F173"/>
    <mergeCell ref="G173:H173"/>
    <mergeCell ref="I173:J173"/>
    <mergeCell ref="E169:F169"/>
    <mergeCell ref="E172:F172"/>
    <mergeCell ref="G172:H172"/>
    <mergeCell ref="I172:J172"/>
    <mergeCell ref="AT107:AU107"/>
    <mergeCell ref="AV107:AW107"/>
    <mergeCell ref="E158:F158"/>
    <mergeCell ref="G158:H158"/>
    <mergeCell ref="AL111:AM111"/>
    <mergeCell ref="AR107:AS107"/>
    <mergeCell ref="AR109:AS109"/>
    <mergeCell ref="AR111:AS111"/>
    <mergeCell ref="AL107:AM107"/>
    <mergeCell ref="AN107:AO107"/>
    <mergeCell ref="T111:U111"/>
    <mergeCell ref="AP107:AQ107"/>
    <mergeCell ref="AL109:AM109"/>
    <mergeCell ref="Z111:AA111"/>
    <mergeCell ref="AF107:AG107"/>
    <mergeCell ref="AH107:AI107"/>
    <mergeCell ref="AJ107:AK107"/>
    <mergeCell ref="AF109:AG109"/>
    <mergeCell ref="AF111:AG111"/>
    <mergeCell ref="Z107:AA107"/>
    <mergeCell ref="M94:N94"/>
    <mergeCell ref="M95:N95"/>
    <mergeCell ref="M96:N96"/>
    <mergeCell ref="AD107:AE107"/>
    <mergeCell ref="T109:U109"/>
    <mergeCell ref="Z109:AA109"/>
    <mergeCell ref="T107:U107"/>
    <mergeCell ref="V107:W107"/>
    <mergeCell ref="X107:Y107"/>
    <mergeCell ref="AB107:AC107"/>
    <mergeCell ref="C153:D153"/>
    <mergeCell ref="C154:D154"/>
    <mergeCell ref="C126:C129"/>
    <mergeCell ref="C146:D147"/>
    <mergeCell ref="C148:D148"/>
    <mergeCell ref="C149:D149"/>
    <mergeCell ref="D126:E127"/>
    <mergeCell ref="D141:G141"/>
    <mergeCell ref="D142:G142"/>
    <mergeCell ref="F126:G126"/>
    <mergeCell ref="F127:G127"/>
    <mergeCell ref="D128:E129"/>
    <mergeCell ref="F128:G128"/>
    <mergeCell ref="F129:G129"/>
    <mergeCell ref="C152:D152"/>
    <mergeCell ref="D122:E123"/>
    <mergeCell ref="D124:E124"/>
    <mergeCell ref="D125:E125"/>
    <mergeCell ref="F120:G120"/>
    <mergeCell ref="F121:G121"/>
    <mergeCell ref="F122:G122"/>
    <mergeCell ref="F123:G123"/>
    <mergeCell ref="F124:G124"/>
    <mergeCell ref="F125:G125"/>
    <mergeCell ref="C120:C125"/>
    <mergeCell ref="G112:G114"/>
    <mergeCell ref="G116:G118"/>
    <mergeCell ref="H113:K113"/>
    <mergeCell ref="H117:K117"/>
    <mergeCell ref="C112:C119"/>
    <mergeCell ref="D112:E119"/>
    <mergeCell ref="F112:F115"/>
    <mergeCell ref="F116:F119"/>
    <mergeCell ref="D120:E121"/>
    <mergeCell ref="C107:C111"/>
    <mergeCell ref="F107:G107"/>
    <mergeCell ref="F108:G108"/>
    <mergeCell ref="F109:G109"/>
    <mergeCell ref="F110:G110"/>
    <mergeCell ref="F111:G111"/>
    <mergeCell ref="D107:E107"/>
    <mergeCell ref="D108:E108"/>
    <mergeCell ref="D109:E109"/>
    <mergeCell ref="J107:K107"/>
    <mergeCell ref="L107:M107"/>
    <mergeCell ref="H108:I108"/>
    <mergeCell ref="H109:I109"/>
    <mergeCell ref="H110:I110"/>
    <mergeCell ref="D111:E111"/>
    <mergeCell ref="H111:I111"/>
    <mergeCell ref="T105:AW105"/>
    <mergeCell ref="N106:S106"/>
    <mergeCell ref="H105:S105"/>
    <mergeCell ref="T106:Y106"/>
    <mergeCell ref="Z106:AE106"/>
    <mergeCell ref="D110:E110"/>
    <mergeCell ref="AF106:AK106"/>
    <mergeCell ref="AL106:AQ106"/>
    <mergeCell ref="AR106:AW106"/>
    <mergeCell ref="H107:I107"/>
    <mergeCell ref="C105:C106"/>
    <mergeCell ref="D105:E106"/>
    <mergeCell ref="F105:G106"/>
    <mergeCell ref="H106:M106"/>
    <mergeCell ref="E86:F86"/>
    <mergeCell ref="E88:F88"/>
    <mergeCell ref="C93:D93"/>
    <mergeCell ref="C95:D95"/>
    <mergeCell ref="K96:L96"/>
    <mergeCell ref="M93:N93"/>
    <mergeCell ref="C94:D94"/>
    <mergeCell ref="K93:L93"/>
    <mergeCell ref="K94:L94"/>
    <mergeCell ref="K95:L95"/>
    <mergeCell ref="C22:D22"/>
    <mergeCell ref="C23:D23"/>
    <mergeCell ref="C24:D24"/>
    <mergeCell ref="C25:D25"/>
    <mergeCell ref="G34:H34"/>
    <mergeCell ref="I34:J34"/>
    <mergeCell ref="G146:G147"/>
    <mergeCell ref="H146:I146"/>
    <mergeCell ref="C150:D150"/>
    <mergeCell ref="C151:D151"/>
    <mergeCell ref="K91:L92"/>
    <mergeCell ref="M91:N92"/>
    <mergeCell ref="C91:F92"/>
    <mergeCell ref="C96:F96"/>
    <mergeCell ref="G91:H91"/>
    <mergeCell ref="I91:J91"/>
    <mergeCell ref="G159:H159"/>
    <mergeCell ref="E160:F160"/>
    <mergeCell ref="G160:H160"/>
    <mergeCell ref="E163:F163"/>
    <mergeCell ref="J146:J147"/>
    <mergeCell ref="C157:D157"/>
    <mergeCell ref="C158:D158"/>
    <mergeCell ref="C159:D159"/>
    <mergeCell ref="E146:E147"/>
    <mergeCell ref="F146:F147"/>
    <mergeCell ref="I213:J213"/>
    <mergeCell ref="K213:L213"/>
    <mergeCell ref="E214:F214"/>
    <mergeCell ref="G214:H214"/>
    <mergeCell ref="I214:J214"/>
    <mergeCell ref="K214:L214"/>
    <mergeCell ref="E213:F213"/>
    <mergeCell ref="G213:H213"/>
    <mergeCell ref="K215:L215"/>
    <mergeCell ref="K217:L217"/>
    <mergeCell ref="E216:F216"/>
    <mergeCell ref="G216:H216"/>
    <mergeCell ref="I216:J216"/>
    <mergeCell ref="K216:L216"/>
    <mergeCell ref="G215:H215"/>
    <mergeCell ref="E7:K7"/>
    <mergeCell ref="E13:K13"/>
    <mergeCell ref="E18:F18"/>
    <mergeCell ref="E218:F218"/>
    <mergeCell ref="G218:H218"/>
    <mergeCell ref="I218:J218"/>
    <mergeCell ref="K218:L218"/>
    <mergeCell ref="E217:F217"/>
    <mergeCell ref="G217:H217"/>
    <mergeCell ref="I217:J217"/>
    <mergeCell ref="E4:F4"/>
    <mergeCell ref="G4:H4"/>
    <mergeCell ref="I4:J4"/>
    <mergeCell ref="E3:F3"/>
    <mergeCell ref="G3:H3"/>
    <mergeCell ref="I3:J3"/>
    <mergeCell ref="E31:F31"/>
    <mergeCell ref="E52:F52"/>
    <mergeCell ref="E54:G54"/>
    <mergeCell ref="E57:F57"/>
    <mergeCell ref="E43:F43"/>
    <mergeCell ref="E46:F46"/>
    <mergeCell ref="G46:H46"/>
    <mergeCell ref="E47:F47"/>
    <mergeCell ref="G47:H47"/>
    <mergeCell ref="E34:F34"/>
    <mergeCell ref="I46:J46"/>
    <mergeCell ref="E35:F35"/>
    <mergeCell ref="G35:H35"/>
    <mergeCell ref="I35:J35"/>
    <mergeCell ref="E41:F41"/>
    <mergeCell ref="G41:H41"/>
    <mergeCell ref="E37:F37"/>
    <mergeCell ref="E40:F40"/>
    <mergeCell ref="G40:H40"/>
    <mergeCell ref="I40:J40"/>
    <mergeCell ref="C269:H269"/>
    <mergeCell ref="I47:J47"/>
    <mergeCell ref="E49:F49"/>
    <mergeCell ref="M63:N63"/>
    <mergeCell ref="E65:F65"/>
    <mergeCell ref="E63:F63"/>
    <mergeCell ref="G63:H63"/>
    <mergeCell ref="I63:J63"/>
    <mergeCell ref="K63:L63"/>
    <mergeCell ref="I215:J215"/>
    <mergeCell ref="I132:K132"/>
    <mergeCell ref="I133:K133"/>
    <mergeCell ref="I134:K134"/>
    <mergeCell ref="C132:D132"/>
    <mergeCell ref="C133:D133"/>
    <mergeCell ref="C134:D134"/>
    <mergeCell ref="E132:F132"/>
    <mergeCell ref="E133:F133"/>
    <mergeCell ref="E134:F134"/>
    <mergeCell ref="D143:G143"/>
    <mergeCell ref="E194:F194"/>
    <mergeCell ref="E196:F196"/>
    <mergeCell ref="G132:H132"/>
    <mergeCell ref="G133:H133"/>
    <mergeCell ref="G134:H134"/>
    <mergeCell ref="C160:D160"/>
    <mergeCell ref="E157:F157"/>
    <mergeCell ref="G157:H157"/>
    <mergeCell ref="E159:F159"/>
  </mergeCells>
  <printOptions/>
  <pageMargins left="0.48" right="0.21" top="0.43" bottom="0.28" header="0.28" footer="0.22"/>
  <pageSetup horizontalDpi="300" verticalDpi="300" orientation="landscape" paperSize="8" scale="79" r:id="rId3"/>
  <rowBreaks count="3" manualBreakCount="3">
    <brk id="79" max="255" man="1"/>
    <brk id="155" max="255" man="1"/>
    <brk id="231"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H24"/>
  <sheetViews>
    <sheetView zoomScalePageLayoutView="0" workbookViewId="0" topLeftCell="A1">
      <selection activeCell="A20" sqref="A20"/>
    </sheetView>
  </sheetViews>
  <sheetFormatPr defaultColWidth="9.00390625" defaultRowHeight="13.5"/>
  <sheetData>
    <row r="1" ht="14.25" thickBot="1">
      <c r="A1" t="s">
        <v>596</v>
      </c>
    </row>
    <row r="2" spans="2:8" ht="14.25" thickTop="1">
      <c r="B2" s="211"/>
      <c r="C2" s="212"/>
      <c r="D2" s="212"/>
      <c r="E2" s="212"/>
      <c r="F2" s="212"/>
      <c r="G2" s="212"/>
      <c r="H2" s="213"/>
    </row>
    <row r="3" spans="2:8" ht="13.5">
      <c r="B3" s="214"/>
      <c r="C3" s="215"/>
      <c r="D3" s="215"/>
      <c r="E3" s="215"/>
      <c r="F3" s="215"/>
      <c r="G3" s="215"/>
      <c r="H3" s="216"/>
    </row>
    <row r="4" spans="2:8" ht="13.5">
      <c r="B4" s="214"/>
      <c r="C4" s="215"/>
      <c r="D4" s="215"/>
      <c r="E4" s="215"/>
      <c r="F4" s="215"/>
      <c r="G4" s="215"/>
      <c r="H4" s="216"/>
    </row>
    <row r="5" spans="2:8" ht="13.5">
      <c r="B5" s="214"/>
      <c r="C5" s="215"/>
      <c r="D5" s="215"/>
      <c r="E5" s="215"/>
      <c r="F5" s="215"/>
      <c r="G5" s="215"/>
      <c r="H5" s="216"/>
    </row>
    <row r="6" spans="2:8" ht="13.5">
      <c r="B6" s="214"/>
      <c r="C6" s="215"/>
      <c r="D6" s="215"/>
      <c r="E6" s="215"/>
      <c r="F6" s="215"/>
      <c r="G6" s="215"/>
      <c r="H6" s="216"/>
    </row>
    <row r="7" spans="2:8" ht="13.5">
      <c r="B7" s="214"/>
      <c r="C7" s="215"/>
      <c r="D7" s="215"/>
      <c r="E7" s="215"/>
      <c r="F7" s="215"/>
      <c r="G7" s="215"/>
      <c r="H7" s="216"/>
    </row>
    <row r="8" spans="2:8" ht="13.5">
      <c r="B8" s="214"/>
      <c r="C8" s="215"/>
      <c r="D8" s="215"/>
      <c r="E8" s="215"/>
      <c r="F8" s="215"/>
      <c r="G8" s="215"/>
      <c r="H8" s="216"/>
    </row>
    <row r="9" spans="2:8" ht="13.5">
      <c r="B9" s="214"/>
      <c r="C9" s="215"/>
      <c r="D9" s="215"/>
      <c r="E9" s="215"/>
      <c r="F9" s="215"/>
      <c r="G9" s="215"/>
      <c r="H9" s="216"/>
    </row>
    <row r="10" spans="2:8" ht="13.5">
      <c r="B10" s="214"/>
      <c r="C10" s="215"/>
      <c r="D10" s="215"/>
      <c r="E10" s="215"/>
      <c r="F10" s="215"/>
      <c r="G10" s="215"/>
      <c r="H10" s="216"/>
    </row>
    <row r="11" spans="2:8" ht="13.5">
      <c r="B11" s="214"/>
      <c r="C11" s="215"/>
      <c r="D11" s="215"/>
      <c r="E11" s="215"/>
      <c r="F11" s="215"/>
      <c r="G11" s="215"/>
      <c r="H11" s="216"/>
    </row>
    <row r="12" spans="2:8" ht="13.5">
      <c r="B12" s="214"/>
      <c r="C12" s="215"/>
      <c r="D12" s="215"/>
      <c r="E12" s="215"/>
      <c r="F12" s="215"/>
      <c r="G12" s="215"/>
      <c r="H12" s="216"/>
    </row>
    <row r="13" spans="2:8" ht="13.5">
      <c r="B13" s="214"/>
      <c r="C13" s="215"/>
      <c r="D13" s="215"/>
      <c r="E13" s="215"/>
      <c r="F13" s="215"/>
      <c r="G13" s="215"/>
      <c r="H13" s="216"/>
    </row>
    <row r="14" spans="2:8" ht="13.5">
      <c r="B14" s="214"/>
      <c r="C14" s="215"/>
      <c r="D14" s="215"/>
      <c r="E14" s="215"/>
      <c r="F14" s="215"/>
      <c r="G14" s="215"/>
      <c r="H14" s="216"/>
    </row>
    <row r="15" spans="2:8" ht="13.5">
      <c r="B15" s="214"/>
      <c r="C15" s="215"/>
      <c r="D15" s="215"/>
      <c r="E15" s="215"/>
      <c r="F15" s="215"/>
      <c r="G15" s="215"/>
      <c r="H15" s="216"/>
    </row>
    <row r="16" spans="2:8" ht="13.5">
      <c r="B16" s="214"/>
      <c r="C16" s="215"/>
      <c r="D16" s="215"/>
      <c r="E16" s="215"/>
      <c r="F16" s="215"/>
      <c r="G16" s="215"/>
      <c r="H16" s="216"/>
    </row>
    <row r="17" spans="2:8" ht="13.5">
      <c r="B17" s="214"/>
      <c r="C17" s="215"/>
      <c r="D17" s="215"/>
      <c r="E17" s="215"/>
      <c r="F17" s="215"/>
      <c r="G17" s="215"/>
      <c r="H17" s="216"/>
    </row>
    <row r="18" spans="2:8" ht="13.5">
      <c r="B18" s="214"/>
      <c r="C18" s="215"/>
      <c r="D18" s="215"/>
      <c r="E18" s="215"/>
      <c r="F18" s="215"/>
      <c r="G18" s="215"/>
      <c r="H18" s="216"/>
    </row>
    <row r="19" spans="2:8" ht="13.5">
      <c r="B19" s="214"/>
      <c r="C19" s="215"/>
      <c r="D19" s="215"/>
      <c r="E19" s="215"/>
      <c r="F19" s="215"/>
      <c r="G19" s="215"/>
      <c r="H19" s="216"/>
    </row>
    <row r="20" spans="2:8" ht="13.5">
      <c r="B20" s="214"/>
      <c r="C20" s="215"/>
      <c r="D20" s="215"/>
      <c r="E20" s="215"/>
      <c r="F20" s="215"/>
      <c r="G20" s="215"/>
      <c r="H20" s="216"/>
    </row>
    <row r="21" spans="2:8" ht="13.5">
      <c r="B21" s="214"/>
      <c r="C21" s="215"/>
      <c r="D21" s="215"/>
      <c r="E21" s="215"/>
      <c r="F21" s="215"/>
      <c r="G21" s="215"/>
      <c r="H21" s="216"/>
    </row>
    <row r="22" spans="2:8" ht="13.5">
      <c r="B22" s="214"/>
      <c r="C22" s="215"/>
      <c r="D22" s="215"/>
      <c r="E22" s="215"/>
      <c r="F22" s="215"/>
      <c r="G22" s="215"/>
      <c r="H22" s="216"/>
    </row>
    <row r="23" spans="2:8" ht="13.5">
      <c r="B23" s="214"/>
      <c r="C23" s="215"/>
      <c r="D23" s="215"/>
      <c r="E23" s="215"/>
      <c r="F23" s="215"/>
      <c r="G23" s="215"/>
      <c r="H23" s="216"/>
    </row>
    <row r="24" spans="2:8" ht="14.25" thickBot="1">
      <c r="B24" s="217"/>
      <c r="C24" s="218"/>
      <c r="D24" s="218"/>
      <c r="E24" s="218"/>
      <c r="F24" s="218"/>
      <c r="G24" s="218"/>
      <c r="H24" s="219"/>
    </row>
    <row r="25" ht="14.25" thickTop="1"/>
  </sheetData>
  <sheetProtection password="C589" sheet="1" objects="1" scenarios="1"/>
  <mergeCells count="1">
    <mergeCell ref="B2:H24"/>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F334"/>
  <sheetViews>
    <sheetView zoomScalePageLayoutView="0" workbookViewId="0" topLeftCell="A76">
      <selection activeCell="A88" sqref="A88"/>
    </sheetView>
  </sheetViews>
  <sheetFormatPr defaultColWidth="9.00390625" defaultRowHeight="13.5"/>
  <cols>
    <col min="1" max="16384" width="9.00390625" style="50" customWidth="1"/>
  </cols>
  <sheetData>
    <row r="1" spans="1:2" ht="15" thickBot="1" thickTop="1">
      <c r="A1" s="50" t="s">
        <v>1</v>
      </c>
      <c r="B1" s="72">
        <f>IF('回答欄シート'!B1="","",'回答欄シート'!B1)</f>
        <v>0</v>
      </c>
    </row>
    <row r="2" spans="1:6" ht="15" thickBot="1" thickTop="1">
      <c r="A2" s="50" t="s">
        <v>139</v>
      </c>
      <c r="B2" s="72">
        <f aca="true" t="shared" si="0" ref="B2:B7">IF(F2="","",IF(F2=1,"",F2-1))</f>
        <v>20</v>
      </c>
      <c r="F2" s="50">
        <v>21</v>
      </c>
    </row>
    <row r="3" spans="1:6" ht="15" thickBot="1" thickTop="1">
      <c r="A3" s="50" t="s">
        <v>140</v>
      </c>
      <c r="B3" s="72">
        <f t="shared" si="0"/>
      </c>
      <c r="F3" s="50">
        <v>1</v>
      </c>
    </row>
    <row r="4" spans="1:6" ht="15" thickBot="1" thickTop="1">
      <c r="A4" s="50" t="s">
        <v>138</v>
      </c>
      <c r="B4" s="72">
        <f t="shared" si="0"/>
      </c>
      <c r="F4" s="50">
        <v>1</v>
      </c>
    </row>
    <row r="5" spans="1:6" ht="15" thickBot="1" thickTop="1">
      <c r="A5" s="50" t="s">
        <v>141</v>
      </c>
      <c r="B5" s="72">
        <f t="shared" si="0"/>
      </c>
      <c r="F5" s="50">
        <v>1</v>
      </c>
    </row>
    <row r="6" spans="1:6" ht="15" thickBot="1" thickTop="1">
      <c r="A6" s="50" t="s">
        <v>142</v>
      </c>
      <c r="B6" s="72">
        <f t="shared" si="0"/>
      </c>
      <c r="F6" s="50">
        <v>1</v>
      </c>
    </row>
    <row r="7" spans="1:6" ht="15" thickBot="1" thickTop="1">
      <c r="A7" s="50" t="s">
        <v>143</v>
      </c>
      <c r="B7" s="72">
        <f t="shared" si="0"/>
      </c>
      <c r="F7" s="50">
        <v>1</v>
      </c>
    </row>
    <row r="8" spans="1:6" ht="15" thickBot="1" thickTop="1">
      <c r="A8" s="50" t="s">
        <v>144</v>
      </c>
      <c r="B8" s="72" t="str">
        <f>IF('回答欄シート'!E7="","",'回答欄シート'!E7)</f>
        <v>住民情報</v>
      </c>
      <c r="F8" s="47"/>
    </row>
    <row r="9" spans="1:2" ht="15" thickBot="1" thickTop="1">
      <c r="A9" s="50" t="s">
        <v>145</v>
      </c>
      <c r="B9" s="72">
        <f>IF('回答欄シート'!E10="","",'回答欄シート'!E10)</f>
        <v>3</v>
      </c>
    </row>
    <row r="10" spans="1:2" ht="15" thickBot="1" thickTop="1">
      <c r="A10" s="50" t="s">
        <v>146</v>
      </c>
      <c r="B10" s="72">
        <f>IF('回答欄シート'!E11="","",'回答欄シート'!E11)</f>
        <v>1</v>
      </c>
    </row>
    <row r="11" spans="1:6" ht="15" thickBot="1" thickTop="1">
      <c r="A11" s="50" t="s">
        <v>147</v>
      </c>
      <c r="B11" s="72">
        <f>IF(F11="","",IF(F11=1,"",F11-1))</f>
        <v>1</v>
      </c>
      <c r="F11" s="50">
        <v>2</v>
      </c>
    </row>
    <row r="12" spans="1:2" ht="15" thickBot="1" thickTop="1">
      <c r="A12" s="50" t="s">
        <v>148</v>
      </c>
      <c r="B12" s="72">
        <f>IF('回答欄シート'!E15="","",'回答欄シート'!E15)</f>
        <v>12</v>
      </c>
    </row>
    <row r="13" spans="1:6" ht="15" thickBot="1" thickTop="1">
      <c r="A13" s="50" t="s">
        <v>106</v>
      </c>
      <c r="B13" s="72">
        <f>IF(F13="","",IF(F13=1,"",F13-1))</f>
        <v>2</v>
      </c>
      <c r="F13" s="50">
        <v>3</v>
      </c>
    </row>
    <row r="14" spans="1:2" ht="15" thickBot="1" thickTop="1">
      <c r="A14" s="50" t="s">
        <v>107</v>
      </c>
      <c r="B14" s="73">
        <f>IF('回答欄シート'!E22="","",'回答欄シート'!E22)</f>
        <v>0.2</v>
      </c>
    </row>
    <row r="15" spans="1:2" ht="15" thickBot="1" thickTop="1">
      <c r="A15" s="50" t="s">
        <v>108</v>
      </c>
      <c r="B15" s="73">
        <f>IF('回答欄シート'!E23="","",'回答欄シート'!E23)</f>
        <v>0.8</v>
      </c>
    </row>
    <row r="16" spans="1:2" ht="15" thickBot="1" thickTop="1">
      <c r="A16" s="50" t="s">
        <v>109</v>
      </c>
      <c r="B16" s="73">
        <f>IF('回答欄シート'!E24="","",'回答欄シート'!E24)</f>
      </c>
    </row>
    <row r="17" spans="1:2" ht="15" thickBot="1" thickTop="1">
      <c r="A17" s="50" t="s">
        <v>110</v>
      </c>
      <c r="B17" s="73">
        <f>IF(AND(B14="",B15="",B16=""),"",IF('回答欄シート'!E25="","",'回答欄シート'!E25))</f>
        <v>1</v>
      </c>
    </row>
    <row r="18" spans="1:2" ht="15" thickBot="1" thickTop="1">
      <c r="A18" s="50" t="s">
        <v>111</v>
      </c>
      <c r="B18" s="73">
        <f>IF('回答欄シート'!F22="","",'回答欄シート'!F22)</f>
        <v>1</v>
      </c>
    </row>
    <row r="19" spans="1:2" ht="15" thickBot="1" thickTop="1">
      <c r="A19" s="50" t="s">
        <v>112</v>
      </c>
      <c r="B19" s="73">
        <f>IF('回答欄シート'!F23="","",'回答欄シート'!F23)</f>
      </c>
    </row>
    <row r="20" spans="1:2" ht="15" thickBot="1" thickTop="1">
      <c r="A20" s="50" t="s">
        <v>113</v>
      </c>
      <c r="B20" s="73">
        <f>IF('回答欄シート'!F24="","",'回答欄シート'!F24)</f>
      </c>
    </row>
    <row r="21" spans="1:2" ht="15" thickBot="1" thickTop="1">
      <c r="A21" s="50" t="s">
        <v>114</v>
      </c>
      <c r="B21" s="73">
        <f>IF(AND(B18="",B19="",B20=""),"",IF('回答欄シート'!F25="","",'回答欄シート'!F25))</f>
        <v>1</v>
      </c>
    </row>
    <row r="22" spans="1:6" ht="15" thickBot="1" thickTop="1">
      <c r="A22" s="50" t="s">
        <v>115</v>
      </c>
      <c r="B22" s="72">
        <f>IF(F22="","",IF(F22=1,"",F22-1))</f>
        <v>2</v>
      </c>
      <c r="F22" s="50">
        <v>3</v>
      </c>
    </row>
    <row r="23" spans="1:2" ht="15" thickBot="1" thickTop="1">
      <c r="A23" s="50" t="s">
        <v>116</v>
      </c>
      <c r="B23" s="72">
        <f>IF('回答欄シート'!E31="","",'回答欄シート'!E31)</f>
      </c>
    </row>
    <row r="24" spans="1:6" ht="15" thickBot="1" thickTop="1">
      <c r="A24" s="71" t="s">
        <v>117</v>
      </c>
      <c r="B24" s="91"/>
      <c r="C24" s="71"/>
      <c r="D24" s="71"/>
      <c r="E24" s="71"/>
      <c r="F24" s="71"/>
    </row>
    <row r="25" spans="1:6" ht="15" thickBot="1" thickTop="1">
      <c r="A25" s="50" t="s">
        <v>118</v>
      </c>
      <c r="B25" s="72">
        <f aca="true" t="shared" si="1" ref="B25:B30">IF(F25="","",IF(F25=1,"",F25-1))</f>
        <v>4</v>
      </c>
      <c r="F25" s="50">
        <v>5</v>
      </c>
    </row>
    <row r="26" spans="1:6" ht="15" thickBot="1" thickTop="1">
      <c r="A26" s="50" t="s">
        <v>119</v>
      </c>
      <c r="B26" s="72">
        <f t="shared" si="1"/>
      </c>
      <c r="F26" s="50">
        <v>1</v>
      </c>
    </row>
    <row r="27" spans="1:6" ht="15" thickBot="1" thickTop="1">
      <c r="A27" s="50" t="s">
        <v>120</v>
      </c>
      <c r="B27" s="72">
        <f t="shared" si="1"/>
      </c>
      <c r="F27" s="50">
        <v>1</v>
      </c>
    </row>
    <row r="28" spans="1:6" ht="15" thickBot="1" thickTop="1">
      <c r="A28" s="50" t="s">
        <v>121</v>
      </c>
      <c r="B28" s="72">
        <f t="shared" si="1"/>
      </c>
      <c r="F28" s="50">
        <v>1</v>
      </c>
    </row>
    <row r="29" spans="1:6" ht="15" thickBot="1" thickTop="1">
      <c r="A29" s="50" t="s">
        <v>122</v>
      </c>
      <c r="B29" s="72">
        <f t="shared" si="1"/>
      </c>
      <c r="F29" s="50">
        <v>1</v>
      </c>
    </row>
    <row r="30" spans="1:6" ht="15" thickBot="1" thickTop="1">
      <c r="A30" s="50" t="s">
        <v>123</v>
      </c>
      <c r="B30" s="72">
        <f t="shared" si="1"/>
      </c>
      <c r="F30" s="50">
        <v>1</v>
      </c>
    </row>
    <row r="31" spans="1:2" ht="15" thickBot="1" thickTop="1">
      <c r="A31" s="50" t="s">
        <v>124</v>
      </c>
      <c r="B31" s="72">
        <f>IF('回答欄シート'!E37="","",'回答欄シート'!E37)</f>
      </c>
    </row>
    <row r="32" spans="1:6" ht="15" thickBot="1" thickTop="1">
      <c r="A32" s="50" t="s">
        <v>125</v>
      </c>
      <c r="B32" s="72">
        <f>IF(F32="","",IF(F32=1,"",F32-1))</f>
        <v>2</v>
      </c>
      <c r="F32" s="50">
        <v>3</v>
      </c>
    </row>
    <row r="33" spans="1:6" ht="15" thickBot="1" thickTop="1">
      <c r="A33" s="50" t="s">
        <v>126</v>
      </c>
      <c r="B33" s="72">
        <f>IF(F33="","",IF(F33=1,"",F33-1))</f>
      </c>
      <c r="F33" s="50">
        <v>1</v>
      </c>
    </row>
    <row r="34" spans="1:6" ht="15" thickBot="1" thickTop="1">
      <c r="A34" s="50" t="s">
        <v>127</v>
      </c>
      <c r="B34" s="72">
        <f>IF(F34="","",IF(F34=1,"",F34-1))</f>
      </c>
      <c r="F34" s="50">
        <v>1</v>
      </c>
    </row>
    <row r="35" spans="1:6" ht="15" thickBot="1" thickTop="1">
      <c r="A35" s="50" t="s">
        <v>128</v>
      </c>
      <c r="B35" s="72">
        <f>IF(F35="","",IF(F35=1,"",F35-1))</f>
      </c>
      <c r="F35" s="50">
        <v>1</v>
      </c>
    </row>
    <row r="36" spans="1:6" ht="15" thickBot="1" thickTop="1">
      <c r="A36" s="50" t="s">
        <v>129</v>
      </c>
      <c r="B36" s="72">
        <f>IF(F36="","",IF(F36=1,"",F36-1))</f>
      </c>
      <c r="F36" s="50">
        <v>1</v>
      </c>
    </row>
    <row r="37" spans="1:2" ht="15" thickBot="1" thickTop="1">
      <c r="A37" s="50" t="s">
        <v>130</v>
      </c>
      <c r="B37" s="72">
        <f>IF('回答欄シート'!E43="","",'回答欄シート'!E43)</f>
      </c>
    </row>
    <row r="38" spans="1:6" ht="15" thickBot="1" thickTop="1">
      <c r="A38" s="50" t="s">
        <v>131</v>
      </c>
      <c r="B38" s="72">
        <f aca="true" t="shared" si="2" ref="B38:B43">IF(F38="","",IF(F38=1,"",F38-1))</f>
        <v>2</v>
      </c>
      <c r="F38" s="50">
        <v>3</v>
      </c>
    </row>
    <row r="39" spans="1:6" ht="15" thickBot="1" thickTop="1">
      <c r="A39" s="50" t="s">
        <v>132</v>
      </c>
      <c r="B39" s="72">
        <f t="shared" si="2"/>
      </c>
      <c r="F39" s="50">
        <v>1</v>
      </c>
    </row>
    <row r="40" spans="1:6" ht="15" thickBot="1" thickTop="1">
      <c r="A40" s="50" t="s">
        <v>133</v>
      </c>
      <c r="B40" s="72">
        <f t="shared" si="2"/>
      </c>
      <c r="F40" s="50">
        <v>1</v>
      </c>
    </row>
    <row r="41" spans="1:6" ht="15" thickBot="1" thickTop="1">
      <c r="A41" s="50" t="s">
        <v>134</v>
      </c>
      <c r="B41" s="72">
        <f t="shared" si="2"/>
      </c>
      <c r="F41" s="50">
        <v>1</v>
      </c>
    </row>
    <row r="42" spans="1:6" ht="15" thickBot="1" thickTop="1">
      <c r="A42" s="50" t="s">
        <v>135</v>
      </c>
      <c r="B42" s="72">
        <f t="shared" si="2"/>
      </c>
      <c r="F42" s="50">
        <v>1</v>
      </c>
    </row>
    <row r="43" spans="1:6" ht="15" thickBot="1" thickTop="1">
      <c r="A43" s="50" t="s">
        <v>136</v>
      </c>
      <c r="B43" s="72">
        <f t="shared" si="2"/>
      </c>
      <c r="F43" s="50">
        <v>1</v>
      </c>
    </row>
    <row r="44" spans="1:2" ht="15" thickBot="1" thickTop="1">
      <c r="A44" s="50" t="s">
        <v>137</v>
      </c>
      <c r="B44" s="72">
        <f>IF('回答欄シート'!E49="","",'回答欄シート'!E49)</f>
      </c>
    </row>
    <row r="45" spans="1:6" ht="15" thickBot="1" thickTop="1">
      <c r="A45" s="50" t="s">
        <v>104</v>
      </c>
      <c r="B45" s="72">
        <f>IF(F45="","",IF(F45=1,"",F45-1))</f>
        <v>2</v>
      </c>
      <c r="F45" s="50">
        <v>3</v>
      </c>
    </row>
    <row r="46" spans="1:2" ht="15" thickBot="1" thickTop="1">
      <c r="A46" s="50" t="s">
        <v>105</v>
      </c>
      <c r="B46" s="72">
        <f>IF('回答欄シート'!E54="","",'回答欄シート'!E54)</f>
      </c>
    </row>
    <row r="47" spans="1:6" ht="15" thickBot="1" thickTop="1">
      <c r="A47" s="50" t="s">
        <v>149</v>
      </c>
      <c r="B47" s="72">
        <f>IF(F47="","",IF(F47=1,"",F47-1))</f>
        <v>1</v>
      </c>
      <c r="F47" s="50">
        <v>2</v>
      </c>
    </row>
    <row r="48" spans="1:2" ht="15" thickBot="1" thickTop="1">
      <c r="A48" s="50" t="s">
        <v>150</v>
      </c>
      <c r="B48" s="72">
        <f>IF('回答欄シート'!E59="","",'回答欄シート'!E59)</f>
      </c>
    </row>
    <row r="49" spans="1:2" ht="15" thickBot="1" thickTop="1">
      <c r="A49" s="50" t="s">
        <v>151</v>
      </c>
      <c r="B49" s="72">
        <f>IF('回答欄シート'!E61="","",'回答欄シート'!E61)</f>
      </c>
    </row>
    <row r="50" spans="1:6" ht="15" thickBot="1" thickTop="1">
      <c r="A50" s="50" t="s">
        <v>152</v>
      </c>
      <c r="B50" s="72">
        <f>IF(F50="","",IF(F50=1,"",F50-1))</f>
        <v>1</v>
      </c>
      <c r="F50" s="50">
        <v>2</v>
      </c>
    </row>
    <row r="51" spans="1:6" ht="15" thickBot="1" thickTop="1">
      <c r="A51" s="50" t="s">
        <v>153</v>
      </c>
      <c r="B51" s="72">
        <f>IF(F51="","",IF(F51=1,"",F51-1))</f>
      </c>
      <c r="F51" s="50">
        <v>1</v>
      </c>
    </row>
    <row r="52" spans="1:6" ht="15" thickBot="1" thickTop="1">
      <c r="A52" s="50" t="s">
        <v>154</v>
      </c>
      <c r="B52" s="72">
        <f>IF(F52="","",IF(F52=1,"",F52-1))</f>
      </c>
      <c r="F52" s="50">
        <v>1</v>
      </c>
    </row>
    <row r="53" spans="1:6" ht="15" thickBot="1" thickTop="1">
      <c r="A53" s="50" t="s">
        <v>155</v>
      </c>
      <c r="B53" s="72">
        <f>IF(F53="","",IF(F53=1,"",F53-1))</f>
      </c>
      <c r="F53" s="50">
        <v>1</v>
      </c>
    </row>
    <row r="54" spans="1:2" ht="15" thickBot="1" thickTop="1">
      <c r="A54" s="50" t="s">
        <v>156</v>
      </c>
      <c r="B54" s="72">
        <f>IF('回答欄シート'!E65="","",'回答欄シート'!E65)</f>
      </c>
    </row>
    <row r="55" spans="1:2" ht="15" thickBot="1" thickTop="1">
      <c r="A55" s="50" t="s">
        <v>157</v>
      </c>
      <c r="B55" s="72">
        <f>IF('回答欄シート'!E83="","",'回答欄シート'!E83)</f>
        <v>200</v>
      </c>
    </row>
    <row r="56" spans="1:2" ht="15" thickBot="1" thickTop="1">
      <c r="A56" s="50" t="s">
        <v>158</v>
      </c>
      <c r="B56" s="72">
        <f>IF('回答欄シート'!E84="","",'回答欄シート'!E84)</f>
        <v>230</v>
      </c>
    </row>
    <row r="57" spans="1:6" ht="15" thickBot="1" thickTop="1">
      <c r="A57" s="50" t="s">
        <v>159</v>
      </c>
      <c r="B57" s="72">
        <f>IF(F57="","",IF(F57=1,"",F57-1))</f>
        <v>1</v>
      </c>
      <c r="F57" s="50">
        <v>2</v>
      </c>
    </row>
    <row r="58" spans="1:2" ht="15" thickBot="1" thickTop="1">
      <c r="A58" s="50" t="s">
        <v>160</v>
      </c>
      <c r="B58" s="72">
        <f>IF('回答欄シート'!E88="","",'回答欄シート'!E88)</f>
      </c>
    </row>
    <row r="59" spans="1:6" ht="15" thickBot="1" thickTop="1">
      <c r="A59" s="50" t="s">
        <v>161</v>
      </c>
      <c r="B59" s="72">
        <f>IF(F59="","",IF(F59=1,"",F59-1))</f>
        <v>2</v>
      </c>
      <c r="F59" s="50">
        <v>3</v>
      </c>
    </row>
    <row r="60" spans="1:6" ht="15" thickBot="1" thickTop="1">
      <c r="A60" s="50" t="s">
        <v>162</v>
      </c>
      <c r="B60" s="72">
        <f>IF(F60="","",IF(F60=1,"",F60-1))</f>
      </c>
      <c r="F60" s="50">
        <v>1</v>
      </c>
    </row>
    <row r="61" spans="1:6" ht="15" thickBot="1" thickTop="1">
      <c r="A61" s="50" t="s">
        <v>163</v>
      </c>
      <c r="B61" s="72">
        <f>IF(F61="","",IF(F61=1,"",F61-1))</f>
      </c>
      <c r="F61" s="50">
        <v>1</v>
      </c>
    </row>
    <row r="62" spans="1:2" ht="15" thickBot="1" thickTop="1">
      <c r="A62" s="50" t="s">
        <v>164</v>
      </c>
      <c r="B62" s="72">
        <f>IF('回答欄シート'!F93="","",'回答欄シート'!F93)</f>
      </c>
    </row>
    <row r="63" spans="1:2" ht="15" thickBot="1" thickTop="1">
      <c r="A63" s="50" t="s">
        <v>165</v>
      </c>
      <c r="B63" s="72">
        <f>IF('回答欄シート'!F94="","",'回答欄シート'!F94)</f>
      </c>
    </row>
    <row r="64" spans="1:2" ht="15" thickBot="1" thickTop="1">
      <c r="A64" s="50" t="s">
        <v>166</v>
      </c>
      <c r="B64" s="72">
        <f>IF('回答欄シート'!F95="","",'回答欄シート'!F95)</f>
      </c>
    </row>
    <row r="65" spans="1:2" ht="15" thickBot="1" thickTop="1">
      <c r="A65" s="50" t="s">
        <v>167</v>
      </c>
      <c r="B65" s="72">
        <f>IF('回答欄シート'!G93="","",'回答欄シート'!G93)</f>
        <v>35000</v>
      </c>
    </row>
    <row r="66" spans="1:2" ht="15" thickBot="1" thickTop="1">
      <c r="A66" s="50" t="s">
        <v>168</v>
      </c>
      <c r="B66" s="72">
        <f>IF('回答欄シート'!G94="","",'回答欄シート'!G94)</f>
      </c>
    </row>
    <row r="67" spans="1:2" ht="15" thickBot="1" thickTop="1">
      <c r="A67" s="50" t="s">
        <v>169</v>
      </c>
      <c r="B67" s="72">
        <f>IF('回答欄シート'!G95="","",'回答欄シート'!G95)</f>
      </c>
    </row>
    <row r="68" spans="1:2" ht="15" thickBot="1" thickTop="1">
      <c r="A68" s="50" t="s">
        <v>170</v>
      </c>
      <c r="B68" s="72">
        <f>IF(AND(B65="",B66="",B67=""),"",IF('回答欄シート'!G96="","",'回答欄シート'!G96))</f>
        <v>35000</v>
      </c>
    </row>
    <row r="69" spans="1:2" ht="15" thickBot="1" thickTop="1">
      <c r="A69" s="50" t="s">
        <v>171</v>
      </c>
      <c r="B69" s="72">
        <f>IF('回答欄シート'!H93="","",'回答欄シート'!H93)</f>
      </c>
    </row>
    <row r="70" spans="1:2" ht="15" thickBot="1" thickTop="1">
      <c r="A70" s="50" t="s">
        <v>172</v>
      </c>
      <c r="B70" s="72">
        <f>IF('回答欄シート'!H94="","",'回答欄シート'!H94)</f>
      </c>
    </row>
    <row r="71" spans="1:2" ht="15" thickBot="1" thickTop="1">
      <c r="A71" s="50" t="s">
        <v>173</v>
      </c>
      <c r="B71" s="72">
        <f>IF('回答欄シート'!H95="","",'回答欄シート'!H95)</f>
      </c>
    </row>
    <row r="72" spans="1:2" ht="15" thickBot="1" thickTop="1">
      <c r="A72" s="50" t="s">
        <v>174</v>
      </c>
      <c r="B72" s="72">
        <f>IF(AND(B69="",B70="",B71=""),"",IF('回答欄シート'!H96="","",'回答欄シート'!H96))</f>
      </c>
    </row>
    <row r="73" spans="1:2" ht="15" thickBot="1" thickTop="1">
      <c r="A73" s="50" t="s">
        <v>175</v>
      </c>
      <c r="B73" s="72">
        <f>IF('回答欄シート'!I93="","",'回答欄シート'!I93)</f>
        <v>28000</v>
      </c>
    </row>
    <row r="74" spans="1:2" ht="15" thickBot="1" thickTop="1">
      <c r="A74" s="50" t="s">
        <v>176</v>
      </c>
      <c r="B74" s="72">
        <f>IF('回答欄シート'!I94="","",'回答欄シート'!I94)</f>
      </c>
    </row>
    <row r="75" spans="1:2" ht="15" thickBot="1" thickTop="1">
      <c r="A75" s="50" t="s">
        <v>177</v>
      </c>
      <c r="B75" s="72">
        <f>IF('回答欄シート'!I95="","",'回答欄シート'!I95)</f>
      </c>
    </row>
    <row r="76" spans="1:2" ht="15" thickBot="1" thickTop="1">
      <c r="A76" s="50" t="s">
        <v>178</v>
      </c>
      <c r="B76" s="72">
        <f>IF(AND(B73="",B74="",B75=""),"",IF('回答欄シート'!I96="","",'回答欄シート'!I96))</f>
        <v>28000</v>
      </c>
    </row>
    <row r="77" spans="1:2" ht="15" thickBot="1" thickTop="1">
      <c r="A77" s="50" t="s">
        <v>179</v>
      </c>
      <c r="B77" s="72">
        <f>IF('回答欄シート'!J93="","",'回答欄シート'!J93)</f>
      </c>
    </row>
    <row r="78" spans="1:2" ht="15" thickBot="1" thickTop="1">
      <c r="A78" s="50" t="s">
        <v>180</v>
      </c>
      <c r="B78" s="72">
        <f>IF('回答欄シート'!J94="","",'回答欄シート'!J94)</f>
      </c>
    </row>
    <row r="79" spans="1:2" ht="15" thickBot="1" thickTop="1">
      <c r="A79" s="50" t="s">
        <v>181</v>
      </c>
      <c r="B79" s="72">
        <f>IF('回答欄シート'!J95="","",'回答欄シート'!J95)</f>
      </c>
    </row>
    <row r="80" spans="1:2" ht="15" thickBot="1" thickTop="1">
      <c r="A80" s="50" t="s">
        <v>182</v>
      </c>
      <c r="B80" s="72">
        <f>IF(AND(B77="",B78="",B79=""),"",IF('回答欄シート'!J96="","",'回答欄シート'!J96))</f>
      </c>
    </row>
    <row r="81" spans="1:6" ht="15" thickBot="1" thickTop="1">
      <c r="A81" s="50" t="s">
        <v>183</v>
      </c>
      <c r="B81" s="72">
        <f aca="true" t="shared" si="3" ref="B81:B88">IF(F81="","",IF(F81=1,"",F81-1))</f>
        <v>1</v>
      </c>
      <c r="F81" s="50">
        <v>2</v>
      </c>
    </row>
    <row r="82" spans="1:6" ht="15" thickBot="1" thickTop="1">
      <c r="A82" s="50" t="s">
        <v>184</v>
      </c>
      <c r="B82" s="72">
        <f t="shared" si="3"/>
      </c>
      <c r="F82" s="50">
        <v>1</v>
      </c>
    </row>
    <row r="83" spans="1:6" ht="15" thickBot="1" thickTop="1">
      <c r="A83" s="50" t="s">
        <v>185</v>
      </c>
      <c r="B83" s="72">
        <f t="shared" si="3"/>
      </c>
      <c r="F83" s="50">
        <v>1</v>
      </c>
    </row>
    <row r="84" spans="1:6" ht="15" thickBot="1" thickTop="1">
      <c r="A84" s="50" t="s">
        <v>186</v>
      </c>
      <c r="B84" s="72">
        <f t="shared" si="3"/>
      </c>
      <c r="F84" s="50">
        <v>1</v>
      </c>
    </row>
    <row r="85" spans="1:6" ht="15" thickBot="1" thickTop="1">
      <c r="A85" s="50" t="s">
        <v>187</v>
      </c>
      <c r="B85" s="72">
        <f t="shared" si="3"/>
        <v>1</v>
      </c>
      <c r="F85" s="50">
        <v>2</v>
      </c>
    </row>
    <row r="86" spans="1:6" ht="15" thickBot="1" thickTop="1">
      <c r="A86" s="50" t="s">
        <v>188</v>
      </c>
      <c r="B86" s="72">
        <f t="shared" si="3"/>
      </c>
      <c r="F86" s="50">
        <v>1</v>
      </c>
    </row>
    <row r="87" spans="1:6" ht="15" thickBot="1" thickTop="1">
      <c r="A87" s="50" t="s">
        <v>189</v>
      </c>
      <c r="B87" s="72">
        <f t="shared" si="3"/>
      </c>
      <c r="F87" s="50">
        <v>1</v>
      </c>
    </row>
    <row r="88" spans="1:6" ht="15" thickBot="1" thickTop="1">
      <c r="A88" s="50" t="s">
        <v>190</v>
      </c>
      <c r="B88" s="72">
        <f t="shared" si="3"/>
      </c>
      <c r="F88" s="50">
        <v>1</v>
      </c>
    </row>
    <row r="89" spans="1:3" ht="15" thickBot="1" thickTop="1">
      <c r="A89" s="71" t="s">
        <v>191</v>
      </c>
      <c r="B89" s="74">
        <f>IF('回答欄シート'!O93="","",'回答欄シート'!O93)</f>
      </c>
      <c r="C89" s="71" t="s">
        <v>0</v>
      </c>
    </row>
    <row r="90" spans="1:3" ht="15" thickBot="1" thickTop="1">
      <c r="A90" s="71" t="s">
        <v>192</v>
      </c>
      <c r="B90" s="74">
        <f>IF('回答欄シート'!O94="","",'回答欄シート'!O94)</f>
      </c>
      <c r="C90" s="71" t="s">
        <v>0</v>
      </c>
    </row>
    <row r="91" spans="1:3" ht="15" thickBot="1" thickTop="1">
      <c r="A91" s="71" t="s">
        <v>193</v>
      </c>
      <c r="B91" s="74">
        <f>IF('回答欄シート'!O95="","",'回答欄シート'!O95)</f>
      </c>
      <c r="C91" s="71" t="s">
        <v>0</v>
      </c>
    </row>
    <row r="92" spans="1:3" ht="15" thickBot="1" thickTop="1">
      <c r="A92" s="71" t="s">
        <v>194</v>
      </c>
      <c r="B92" s="74">
        <f>IF('回答欄シート'!O96="","",'回答欄シート'!O96)</f>
      </c>
      <c r="C92" s="71" t="s">
        <v>0</v>
      </c>
    </row>
    <row r="93" spans="1:2" ht="15" thickBot="1" thickTop="1">
      <c r="A93" s="50" t="s">
        <v>195</v>
      </c>
      <c r="B93" s="72">
        <f>IF('回答欄シート'!E99="","",'回答欄シート'!E99)</f>
        <v>8</v>
      </c>
    </row>
    <row r="94" spans="1:2" ht="15" thickBot="1" thickTop="1">
      <c r="A94" s="50" t="s">
        <v>196</v>
      </c>
      <c r="B94" s="72">
        <f>IF('回答欄シート'!E100="","",'回答欄シート'!E100)</f>
        <v>40</v>
      </c>
    </row>
    <row r="95" spans="1:2" ht="15" thickBot="1" thickTop="1">
      <c r="A95" s="50" t="s">
        <v>197</v>
      </c>
      <c r="B95" s="72">
        <f>IF('回答欄シート'!E101="","",'回答欄シート'!E101)</f>
        <v>20</v>
      </c>
    </row>
    <row r="96" spans="1:2" ht="15" thickBot="1" thickTop="1">
      <c r="A96" s="50" t="s">
        <v>198</v>
      </c>
      <c r="B96" s="72">
        <f>IF('回答欄シート'!E102="","",'回答欄シート'!E102)</f>
        <v>5</v>
      </c>
    </row>
    <row r="97" spans="1:2" ht="15" thickBot="1" thickTop="1">
      <c r="A97" s="50" t="s">
        <v>199</v>
      </c>
      <c r="B97" s="72">
        <f>IF('回答欄シート'!G99="","",'回答欄シート'!G99)</f>
        <v>10</v>
      </c>
    </row>
    <row r="98" spans="1:2" ht="15" thickBot="1" thickTop="1">
      <c r="A98" s="50" t="s">
        <v>200</v>
      </c>
      <c r="B98" s="72">
        <f>IF('回答欄シート'!G100="","",'回答欄シート'!G100)</f>
        <v>42</v>
      </c>
    </row>
    <row r="99" spans="1:2" ht="15" thickBot="1" thickTop="1">
      <c r="A99" s="50" t="s">
        <v>201</v>
      </c>
      <c r="B99" s="72">
        <f>IF('回答欄シート'!G101="","",'回答欄シート'!G101)</f>
        <v>18</v>
      </c>
    </row>
    <row r="100" spans="1:2" ht="15" thickBot="1" thickTop="1">
      <c r="A100" s="50" t="s">
        <v>202</v>
      </c>
      <c r="B100" s="72">
        <f>IF('回答欄シート'!G102="","",'回答欄シート'!G102)</f>
        <v>5</v>
      </c>
    </row>
    <row r="101" spans="1:6" ht="15" thickBot="1" thickTop="1">
      <c r="A101" s="50" t="s">
        <v>234</v>
      </c>
      <c r="B101" s="72">
        <f aca="true" t="shared" si="4" ref="B101:B132">IF(F101="","",IF(F101=1,"",F101-1))</f>
        <v>1</v>
      </c>
      <c r="F101" s="50">
        <v>2</v>
      </c>
    </row>
    <row r="102" spans="1:6" ht="15" thickBot="1" thickTop="1">
      <c r="A102" s="50" t="s">
        <v>203</v>
      </c>
      <c r="B102" s="72">
        <f t="shared" si="4"/>
        <v>2</v>
      </c>
      <c r="F102" s="50">
        <v>3</v>
      </c>
    </row>
    <row r="103" spans="1:6" ht="15" thickBot="1" thickTop="1">
      <c r="A103" s="50" t="s">
        <v>204</v>
      </c>
      <c r="B103" s="72">
        <f t="shared" si="4"/>
      </c>
      <c r="F103" s="50">
        <v>1</v>
      </c>
    </row>
    <row r="104" spans="1:6" ht="15" thickBot="1" thickTop="1">
      <c r="A104" s="50" t="s">
        <v>205</v>
      </c>
      <c r="B104" s="72">
        <f t="shared" si="4"/>
      </c>
      <c r="F104" s="50">
        <v>1</v>
      </c>
    </row>
    <row r="105" spans="1:6" ht="15" thickBot="1" thickTop="1">
      <c r="A105" s="50" t="s">
        <v>206</v>
      </c>
      <c r="B105" s="72">
        <f t="shared" si="4"/>
      </c>
      <c r="F105" s="50">
        <v>1</v>
      </c>
    </row>
    <row r="106" spans="1:6" ht="15" thickBot="1" thickTop="1">
      <c r="A106" s="50" t="s">
        <v>207</v>
      </c>
      <c r="B106" s="72">
        <f t="shared" si="4"/>
      </c>
      <c r="F106" s="50">
        <v>1</v>
      </c>
    </row>
    <row r="107" spans="1:6" ht="15" thickBot="1" thickTop="1">
      <c r="A107" s="50" t="s">
        <v>208</v>
      </c>
      <c r="B107" s="72">
        <f t="shared" si="4"/>
      </c>
      <c r="F107" s="50">
        <v>1</v>
      </c>
    </row>
    <row r="108" spans="1:6" ht="15" thickBot="1" thickTop="1">
      <c r="A108" s="50" t="s">
        <v>209</v>
      </c>
      <c r="B108" s="72">
        <f t="shared" si="4"/>
      </c>
      <c r="F108" s="50">
        <v>1</v>
      </c>
    </row>
    <row r="109" spans="1:6" ht="15" thickBot="1" thickTop="1">
      <c r="A109" s="50" t="s">
        <v>210</v>
      </c>
      <c r="B109" s="72">
        <f t="shared" si="4"/>
      </c>
      <c r="F109" s="50">
        <v>1</v>
      </c>
    </row>
    <row r="110" spans="1:6" ht="15" thickBot="1" thickTop="1">
      <c r="A110" s="50" t="s">
        <v>211</v>
      </c>
      <c r="B110" s="72">
        <f t="shared" si="4"/>
      </c>
      <c r="F110" s="50">
        <v>1</v>
      </c>
    </row>
    <row r="111" spans="1:6" ht="15" thickBot="1" thickTop="1">
      <c r="A111" s="50" t="s">
        <v>212</v>
      </c>
      <c r="B111" s="72">
        <f t="shared" si="4"/>
      </c>
      <c r="F111" s="50">
        <v>1</v>
      </c>
    </row>
    <row r="112" spans="1:6" ht="15" thickBot="1" thickTop="1">
      <c r="A112" s="50" t="s">
        <v>213</v>
      </c>
      <c r="B112" s="72">
        <f t="shared" si="4"/>
      </c>
      <c r="F112" s="50">
        <v>1</v>
      </c>
    </row>
    <row r="113" spans="1:6" ht="15" thickBot="1" thickTop="1">
      <c r="A113" s="50" t="s">
        <v>214</v>
      </c>
      <c r="B113" s="72">
        <f t="shared" si="4"/>
      </c>
      <c r="F113" s="50">
        <v>1</v>
      </c>
    </row>
    <row r="114" spans="1:6" ht="15" thickBot="1" thickTop="1">
      <c r="A114" s="50" t="s">
        <v>215</v>
      </c>
      <c r="B114" s="72">
        <f t="shared" si="4"/>
      </c>
      <c r="F114" s="50">
        <v>1</v>
      </c>
    </row>
    <row r="115" spans="1:6" ht="15" thickBot="1" thickTop="1">
      <c r="A115" s="50" t="s">
        <v>216</v>
      </c>
      <c r="B115" s="72">
        <f t="shared" si="4"/>
      </c>
      <c r="F115" s="50">
        <v>1</v>
      </c>
    </row>
    <row r="116" spans="1:6" ht="15" thickBot="1" thickTop="1">
      <c r="A116" s="50" t="s">
        <v>217</v>
      </c>
      <c r="B116" s="72">
        <f t="shared" si="4"/>
      </c>
      <c r="F116" s="50">
        <v>1</v>
      </c>
    </row>
    <row r="117" spans="1:6" ht="15" thickBot="1" thickTop="1">
      <c r="A117" s="50" t="s">
        <v>218</v>
      </c>
      <c r="B117" s="72">
        <f t="shared" si="4"/>
      </c>
      <c r="F117" s="50">
        <v>1</v>
      </c>
    </row>
    <row r="118" spans="1:6" ht="15" thickBot="1" thickTop="1">
      <c r="A118" s="50" t="s">
        <v>219</v>
      </c>
      <c r="B118" s="72">
        <f t="shared" si="4"/>
      </c>
      <c r="F118" s="50">
        <v>1</v>
      </c>
    </row>
    <row r="119" spans="1:6" ht="15" thickBot="1" thickTop="1">
      <c r="A119" s="50" t="s">
        <v>220</v>
      </c>
      <c r="B119" s="72">
        <f t="shared" si="4"/>
        <v>3</v>
      </c>
      <c r="F119" s="50">
        <v>4</v>
      </c>
    </row>
    <row r="120" spans="1:6" ht="15" thickBot="1" thickTop="1">
      <c r="A120" s="50" t="s">
        <v>221</v>
      </c>
      <c r="B120" s="72">
        <f t="shared" si="4"/>
        <v>2</v>
      </c>
      <c r="F120" s="50">
        <v>3</v>
      </c>
    </row>
    <row r="121" spans="1:6" ht="15" thickBot="1" thickTop="1">
      <c r="A121" s="50" t="s">
        <v>222</v>
      </c>
      <c r="B121" s="72">
        <f t="shared" si="4"/>
      </c>
      <c r="F121" s="50">
        <v>1</v>
      </c>
    </row>
    <row r="122" spans="1:6" ht="15" thickBot="1" thickTop="1">
      <c r="A122" s="50" t="s">
        <v>223</v>
      </c>
      <c r="B122" s="72">
        <f t="shared" si="4"/>
      </c>
      <c r="F122" s="50">
        <v>1</v>
      </c>
    </row>
    <row r="123" spans="1:6" ht="15" thickBot="1" thickTop="1">
      <c r="A123" s="50" t="s">
        <v>224</v>
      </c>
      <c r="B123" s="72">
        <f t="shared" si="4"/>
      </c>
      <c r="F123" s="50">
        <v>1</v>
      </c>
    </row>
    <row r="124" spans="1:6" ht="15" thickBot="1" thickTop="1">
      <c r="A124" s="50" t="s">
        <v>225</v>
      </c>
      <c r="B124" s="72">
        <f t="shared" si="4"/>
      </c>
      <c r="F124" s="50">
        <v>1</v>
      </c>
    </row>
    <row r="125" spans="1:6" ht="15" thickBot="1" thickTop="1">
      <c r="A125" s="50" t="s">
        <v>226</v>
      </c>
      <c r="B125" s="72">
        <f t="shared" si="4"/>
      </c>
      <c r="F125" s="50">
        <v>1</v>
      </c>
    </row>
    <row r="126" spans="1:6" ht="15" thickBot="1" thickTop="1">
      <c r="A126" s="50" t="s">
        <v>227</v>
      </c>
      <c r="B126" s="72">
        <f t="shared" si="4"/>
        <v>3</v>
      </c>
      <c r="F126" s="50">
        <v>4</v>
      </c>
    </row>
    <row r="127" spans="1:6" ht="15" thickBot="1" thickTop="1">
      <c r="A127" s="50" t="s">
        <v>228</v>
      </c>
      <c r="B127" s="72">
        <f t="shared" si="4"/>
        <v>3</v>
      </c>
      <c r="F127" s="50">
        <v>4</v>
      </c>
    </row>
    <row r="128" spans="1:6" ht="15" thickBot="1" thickTop="1">
      <c r="A128" s="50" t="s">
        <v>229</v>
      </c>
      <c r="B128" s="72">
        <f t="shared" si="4"/>
      </c>
      <c r="F128" s="50">
        <v>1</v>
      </c>
    </row>
    <row r="129" spans="1:6" ht="15" thickBot="1" thickTop="1">
      <c r="A129" s="50" t="s">
        <v>230</v>
      </c>
      <c r="B129" s="72">
        <f t="shared" si="4"/>
      </c>
      <c r="F129" s="50">
        <v>1</v>
      </c>
    </row>
    <row r="130" spans="1:6" ht="15" thickBot="1" thickTop="1">
      <c r="A130" s="50" t="s">
        <v>231</v>
      </c>
      <c r="B130" s="72">
        <f t="shared" si="4"/>
      </c>
      <c r="F130" s="50">
        <v>1</v>
      </c>
    </row>
    <row r="131" spans="1:6" ht="15" thickBot="1" thickTop="1">
      <c r="A131" s="50" t="s">
        <v>232</v>
      </c>
      <c r="B131" s="72">
        <f t="shared" si="4"/>
      </c>
      <c r="F131" s="50">
        <v>1</v>
      </c>
    </row>
    <row r="132" spans="1:6" ht="15" thickBot="1" thickTop="1">
      <c r="A132" s="50" t="s">
        <v>233</v>
      </c>
      <c r="B132" s="72">
        <f t="shared" si="4"/>
      </c>
      <c r="F132" s="50">
        <v>1</v>
      </c>
    </row>
    <row r="133" spans="1:6" ht="15" thickBot="1" thickTop="1">
      <c r="A133" s="50" t="s">
        <v>241</v>
      </c>
      <c r="B133" s="72">
        <f>IF(F133="","",IF(F133=1,"",F133+1999))</f>
        <v>2006</v>
      </c>
      <c r="F133" s="50">
        <v>7</v>
      </c>
    </row>
    <row r="134" spans="1:6" ht="15" thickBot="1" thickTop="1">
      <c r="A134" s="50" t="s">
        <v>235</v>
      </c>
      <c r="B134" s="72">
        <f>IF(F134="","",IF(F134=1,"",F134-1))</f>
        <v>1</v>
      </c>
      <c r="F134" s="50">
        <v>2</v>
      </c>
    </row>
    <row r="135" spans="1:6" ht="15" thickBot="1" thickTop="1">
      <c r="A135" s="50" t="s">
        <v>236</v>
      </c>
      <c r="B135" s="72">
        <f>IF(F135="","",IF(F135=1,"",F135+1999))</f>
        <v>2006</v>
      </c>
      <c r="F135" s="50">
        <v>7</v>
      </c>
    </row>
    <row r="136" spans="1:6" ht="15" thickBot="1" thickTop="1">
      <c r="A136" s="50" t="s">
        <v>237</v>
      </c>
      <c r="B136" s="72">
        <f>IF(F136="","",IF(F136=1,"",F136-1))</f>
        <v>5</v>
      </c>
      <c r="F136" s="50">
        <v>6</v>
      </c>
    </row>
    <row r="137" spans="1:2" ht="15" thickBot="1" thickTop="1">
      <c r="A137" s="50" t="s">
        <v>238</v>
      </c>
      <c r="B137" s="72">
        <f>IF('回答欄シート'!H115="","",'回答欄シート'!H115)</f>
      </c>
    </row>
    <row r="138" spans="1:2" ht="15" thickBot="1" thickTop="1">
      <c r="A138" s="50" t="s">
        <v>239</v>
      </c>
      <c r="B138" s="72">
        <f>IF('回答欄シート'!T115="","",'回答欄シート'!T115)</f>
      </c>
    </row>
    <row r="139" spans="1:2" ht="15" thickBot="1" thickTop="1">
      <c r="A139" s="50" t="s">
        <v>240</v>
      </c>
      <c r="B139" s="72">
        <f>IF('回答欄シート'!Z115="","",'回答欄シート'!Z115)</f>
      </c>
    </row>
    <row r="140" spans="1:2" ht="15" thickBot="1" thickTop="1">
      <c r="A140" s="50" t="s">
        <v>242</v>
      </c>
      <c r="B140" s="72">
        <f>IF('回答欄シート'!AF115="","",'回答欄シート'!AF115)</f>
      </c>
    </row>
    <row r="141" spans="1:2" ht="15" thickBot="1" thickTop="1">
      <c r="A141" s="50" t="s">
        <v>251</v>
      </c>
      <c r="B141" s="72">
        <f>IF('回答欄シート'!AL115="","",'回答欄シート'!AL115)</f>
      </c>
    </row>
    <row r="142" spans="1:2" ht="15" thickBot="1" thickTop="1">
      <c r="A142" s="50" t="s">
        <v>243</v>
      </c>
      <c r="B142" s="72">
        <f>IF('回答欄シート'!AR115="","",'回答欄シート'!AR115)</f>
      </c>
    </row>
    <row r="143" spans="1:6" ht="15" thickBot="1" thickTop="1">
      <c r="A143" s="50" t="s">
        <v>244</v>
      </c>
      <c r="B143" s="72">
        <f>IF(F143="","",IF(F143=1,"",F143+1999))</f>
        <v>2006</v>
      </c>
      <c r="F143" s="50">
        <v>7</v>
      </c>
    </row>
    <row r="144" spans="1:6" ht="15" thickBot="1" thickTop="1">
      <c r="A144" s="50" t="s">
        <v>245</v>
      </c>
      <c r="B144" s="72">
        <f>IF(F144="","",IF(F144=1,"",F144-1))</f>
        <v>1</v>
      </c>
      <c r="F144" s="50">
        <v>2</v>
      </c>
    </row>
    <row r="145" spans="1:6" ht="15" thickBot="1" thickTop="1">
      <c r="A145" s="50" t="s">
        <v>246</v>
      </c>
      <c r="B145" s="72">
        <f>IF(F145="","",IF(F145=1,"",F145+1999))</f>
        <v>2006</v>
      </c>
      <c r="F145" s="50">
        <v>7</v>
      </c>
    </row>
    <row r="146" spans="1:6" ht="15" thickBot="1" thickTop="1">
      <c r="A146" s="50" t="s">
        <v>247</v>
      </c>
      <c r="B146" s="72">
        <f>IF(F146="","",IF(F146=1,"",F146-1))</f>
        <v>5</v>
      </c>
      <c r="F146" s="50">
        <v>6</v>
      </c>
    </row>
    <row r="147" spans="1:2" ht="15" thickBot="1" thickTop="1">
      <c r="A147" s="50" t="s">
        <v>248</v>
      </c>
      <c r="B147" s="72">
        <f>IF('回答欄シート'!H119="","",'回答欄シート'!H119)</f>
        <v>5</v>
      </c>
    </row>
    <row r="148" spans="1:2" ht="15" thickBot="1" thickTop="1">
      <c r="A148" s="50" t="s">
        <v>249</v>
      </c>
      <c r="B148" s="72">
        <f>IF('回答欄シート'!T119="","",'回答欄シート'!T119)</f>
      </c>
    </row>
    <row r="149" spans="1:2" ht="15" thickBot="1" thickTop="1">
      <c r="A149" s="50" t="s">
        <v>250</v>
      </c>
      <c r="B149" s="72">
        <f>IF('回答欄シート'!Z119="","",'回答欄シート'!Z119)</f>
      </c>
    </row>
    <row r="150" spans="1:2" ht="15" thickBot="1" thickTop="1">
      <c r="A150" s="50" t="s">
        <v>261</v>
      </c>
      <c r="B150" s="72">
        <f>IF('回答欄シート'!AF119="","",'回答欄シート'!AF119)</f>
      </c>
    </row>
    <row r="151" spans="1:2" ht="15" thickBot="1" thickTop="1">
      <c r="A151" s="50" t="s">
        <v>252</v>
      </c>
      <c r="B151" s="72">
        <f>IF('回答欄シート'!AL119="","",'回答欄シート'!AL119)</f>
      </c>
    </row>
    <row r="152" spans="1:2" ht="15" thickBot="1" thickTop="1">
      <c r="A152" s="50" t="s">
        <v>253</v>
      </c>
      <c r="B152" s="72">
        <f>IF('回答欄シート'!AR119="","",'回答欄シート'!AR119)</f>
      </c>
    </row>
    <row r="153" spans="1:2" ht="15" thickBot="1" thickTop="1">
      <c r="A153" s="50" t="s">
        <v>254</v>
      </c>
      <c r="B153" s="72">
        <f>IF('回答欄シート'!H120="","",'回答欄シート'!H120)</f>
        <v>35</v>
      </c>
    </row>
    <row r="154" spans="1:2" ht="15" thickBot="1" thickTop="1">
      <c r="A154" s="50" t="s">
        <v>255</v>
      </c>
      <c r="B154" s="72">
        <f>IF('回答欄シート'!N120="","",'回答欄シート'!N120)</f>
      </c>
    </row>
    <row r="155" spans="1:2" ht="15" thickBot="1" thickTop="1">
      <c r="A155" s="50" t="s">
        <v>256</v>
      </c>
      <c r="B155" s="72">
        <f>IF('回答欄シート'!T120="","",'回答欄シート'!T120)</f>
      </c>
    </row>
    <row r="156" spans="1:2" ht="15" thickBot="1" thickTop="1">
      <c r="A156" s="50" t="s">
        <v>257</v>
      </c>
      <c r="B156" s="72">
        <f>IF('回答欄シート'!Z120="","",'回答欄シート'!Z120)</f>
      </c>
    </row>
    <row r="157" spans="1:2" ht="15" thickBot="1" thickTop="1">
      <c r="A157" s="50" t="s">
        <v>258</v>
      </c>
      <c r="B157" s="72">
        <f>IF('回答欄シート'!AF120="","",'回答欄シート'!AF120)</f>
      </c>
    </row>
    <row r="158" spans="1:2" ht="15" thickBot="1" thickTop="1">
      <c r="A158" s="50" t="s">
        <v>259</v>
      </c>
      <c r="B158" s="72">
        <f>IF('回答欄シート'!AL120="","",'回答欄シート'!AL120)</f>
      </c>
    </row>
    <row r="159" spans="1:2" ht="15" thickBot="1" thickTop="1">
      <c r="A159" s="50" t="s">
        <v>260</v>
      </c>
      <c r="B159" s="72">
        <f>IF('回答欄シート'!AR120="","",'回答欄シート'!AR120)</f>
      </c>
    </row>
    <row r="160" spans="1:2" ht="15" thickBot="1" thickTop="1">
      <c r="A160" s="50" t="s">
        <v>271</v>
      </c>
      <c r="B160" s="72">
        <f>IF('回答欄シート'!H121="","",'回答欄シート'!H121)</f>
        <v>30</v>
      </c>
    </row>
    <row r="161" spans="1:2" ht="15" thickBot="1" thickTop="1">
      <c r="A161" s="50" t="s">
        <v>262</v>
      </c>
      <c r="B161" s="72">
        <f>IF('回答欄シート'!N121="","",'回答欄シート'!N121)</f>
      </c>
    </row>
    <row r="162" spans="1:2" ht="15" thickBot="1" thickTop="1">
      <c r="A162" s="50" t="s">
        <v>263</v>
      </c>
      <c r="B162" s="72">
        <f>IF('回答欄シート'!T121="","",'回答欄シート'!T121)</f>
      </c>
    </row>
    <row r="163" spans="1:2" ht="15" thickBot="1" thickTop="1">
      <c r="A163" s="50" t="s">
        <v>264</v>
      </c>
      <c r="B163" s="72">
        <f>IF('回答欄シート'!Z121="","",'回答欄シート'!Z121)</f>
      </c>
    </row>
    <row r="164" spans="1:2" ht="15" thickBot="1" thickTop="1">
      <c r="A164" s="50" t="s">
        <v>265</v>
      </c>
      <c r="B164" s="72">
        <f>IF('回答欄シート'!AF121="","",'回答欄シート'!AF121)</f>
      </c>
    </row>
    <row r="165" spans="1:2" ht="15" thickBot="1" thickTop="1">
      <c r="A165" s="50" t="s">
        <v>266</v>
      </c>
      <c r="B165" s="72">
        <f>IF('回答欄シート'!AL121="","",'回答欄シート'!AL121)</f>
      </c>
    </row>
    <row r="166" spans="1:2" ht="15" thickBot="1" thickTop="1">
      <c r="A166" s="50" t="s">
        <v>267</v>
      </c>
      <c r="B166" s="72">
        <f>IF('回答欄シート'!AR121="","",'回答欄シート'!AR121)</f>
      </c>
    </row>
    <row r="167" spans="1:2" ht="15" thickBot="1" thickTop="1">
      <c r="A167" s="50" t="s">
        <v>268</v>
      </c>
      <c r="B167" s="72">
        <f>IF('回答欄シート'!H122="","",'回答欄シート'!H122)</f>
        <v>3</v>
      </c>
    </row>
    <row r="168" spans="1:2" ht="15" thickBot="1" thickTop="1">
      <c r="A168" s="50" t="s">
        <v>269</v>
      </c>
      <c r="B168" s="72">
        <f>IF('回答欄シート'!N122="","",'回答欄シート'!N122)</f>
      </c>
    </row>
    <row r="169" spans="1:2" ht="15" thickBot="1" thickTop="1">
      <c r="A169" s="50" t="s">
        <v>270</v>
      </c>
      <c r="B169" s="72">
        <f>IF('回答欄シート'!T122="","",'回答欄シート'!T122)</f>
      </c>
    </row>
    <row r="170" spans="1:2" ht="15" thickBot="1" thickTop="1">
      <c r="A170" s="50" t="s">
        <v>281</v>
      </c>
      <c r="B170" s="72">
        <f>IF('回答欄シート'!Z122="","",'回答欄シート'!Z122)</f>
      </c>
    </row>
    <row r="171" spans="1:2" ht="15" thickBot="1" thickTop="1">
      <c r="A171" s="50" t="s">
        <v>272</v>
      </c>
      <c r="B171" s="72">
        <f>IF('回答欄シート'!AF122="","",'回答欄シート'!AF122)</f>
      </c>
    </row>
    <row r="172" spans="1:2" ht="15" thickBot="1" thickTop="1">
      <c r="A172" s="50" t="s">
        <v>273</v>
      </c>
      <c r="B172" s="72">
        <f>IF('回答欄シート'!AL122="","",'回答欄シート'!AL122)</f>
      </c>
    </row>
    <row r="173" spans="1:2" ht="15" thickBot="1" thickTop="1">
      <c r="A173" s="50" t="s">
        <v>274</v>
      </c>
      <c r="B173" s="72">
        <f>IF('回答欄シート'!AR122="","",'回答欄シート'!AR122)</f>
      </c>
    </row>
    <row r="174" spans="1:2" ht="15" thickBot="1" thickTop="1">
      <c r="A174" s="50" t="s">
        <v>275</v>
      </c>
      <c r="B174" s="72">
        <f>IF('回答欄シート'!H123="","",'回答欄シート'!H123)</f>
        <v>3</v>
      </c>
    </row>
    <row r="175" spans="1:2" ht="15" thickBot="1" thickTop="1">
      <c r="A175" s="50" t="s">
        <v>276</v>
      </c>
      <c r="B175" s="72">
        <f>IF('回答欄シート'!N123="","",'回答欄シート'!N123)</f>
      </c>
    </row>
    <row r="176" spans="1:2" ht="15" thickBot="1" thickTop="1">
      <c r="A176" s="50" t="s">
        <v>277</v>
      </c>
      <c r="B176" s="72">
        <f>IF('回答欄シート'!T123="","",'回答欄シート'!T123)</f>
      </c>
    </row>
    <row r="177" spans="1:2" ht="15" thickBot="1" thickTop="1">
      <c r="A177" s="50" t="s">
        <v>278</v>
      </c>
      <c r="B177" s="72">
        <f>IF('回答欄シート'!Z123="","",'回答欄シート'!Z123)</f>
      </c>
    </row>
    <row r="178" spans="1:2" ht="15" thickBot="1" thickTop="1">
      <c r="A178" s="50" t="s">
        <v>279</v>
      </c>
      <c r="B178" s="72">
        <f>IF('回答欄シート'!AF123="","",'回答欄シート'!AF123)</f>
      </c>
    </row>
    <row r="179" spans="1:2" ht="15" thickBot="1" thickTop="1">
      <c r="A179" s="50" t="s">
        <v>280</v>
      </c>
      <c r="B179" s="72">
        <f>IF('回答欄シート'!AL123="","",'回答欄シート'!AL123)</f>
      </c>
    </row>
    <row r="180" spans="1:2" ht="15" thickBot="1" thickTop="1">
      <c r="A180" s="50" t="s">
        <v>291</v>
      </c>
      <c r="B180" s="72">
        <f>IF('回答欄シート'!AR123="","",'回答欄シート'!AR123)</f>
      </c>
    </row>
    <row r="181" spans="1:2" ht="15" thickBot="1" thickTop="1">
      <c r="A181" s="50" t="s">
        <v>282</v>
      </c>
      <c r="B181" s="72">
        <f>IF('回答欄シート'!H124="","",'回答欄シート'!H124)</f>
        <v>1</v>
      </c>
    </row>
    <row r="182" spans="1:2" ht="15" thickBot="1" thickTop="1">
      <c r="A182" s="50" t="s">
        <v>283</v>
      </c>
      <c r="B182" s="72">
        <f>IF('回答欄シート'!N124="","",'回答欄シート'!N124)</f>
      </c>
    </row>
    <row r="183" spans="1:2" ht="15" thickBot="1" thickTop="1">
      <c r="A183" s="50" t="s">
        <v>284</v>
      </c>
      <c r="B183" s="72">
        <f>IF('回答欄シート'!H125="","",'回答欄シート'!H125)</f>
        <v>3</v>
      </c>
    </row>
    <row r="184" spans="1:2" ht="15" thickBot="1" thickTop="1">
      <c r="A184" s="50" t="s">
        <v>285</v>
      </c>
      <c r="B184" s="72">
        <f>IF('回答欄シート'!N125="","",'回答欄シート'!N125)</f>
      </c>
    </row>
    <row r="185" spans="1:2" ht="15" thickBot="1" thickTop="1">
      <c r="A185" s="50" t="s">
        <v>286</v>
      </c>
      <c r="B185" s="72">
        <f>IF('回答欄シート'!T125="","",'回答欄シート'!T125)</f>
      </c>
    </row>
    <row r="186" spans="1:2" ht="15" thickBot="1" thickTop="1">
      <c r="A186" s="50" t="s">
        <v>287</v>
      </c>
      <c r="B186" s="72">
        <f>IF('回答欄シート'!Z125="","",'回答欄シート'!Z125)</f>
      </c>
    </row>
    <row r="187" spans="1:2" ht="15" thickBot="1" thickTop="1">
      <c r="A187" s="50" t="s">
        <v>288</v>
      </c>
      <c r="B187" s="72">
        <f>IF('回答欄シート'!AF125="","",'回答欄シート'!AF125)</f>
      </c>
    </row>
    <row r="188" spans="1:2" ht="15" thickBot="1" thickTop="1">
      <c r="A188" s="50" t="s">
        <v>289</v>
      </c>
      <c r="B188" s="72">
        <f>IF('回答欄シート'!AL125="","",'回答欄シート'!AL125)</f>
      </c>
    </row>
    <row r="189" spans="1:2" ht="15" thickBot="1" thickTop="1">
      <c r="A189" s="50" t="s">
        <v>290</v>
      </c>
      <c r="B189" s="72">
        <f>IF('回答欄シート'!AR125="","",'回答欄シート'!AR125)</f>
      </c>
    </row>
    <row r="190" spans="1:2" ht="15" thickBot="1" thickTop="1">
      <c r="A190" s="50" t="s">
        <v>301</v>
      </c>
      <c r="B190" s="72">
        <f>IF('回答欄シート'!H126="","",'回答欄シート'!H126)</f>
        <v>3200</v>
      </c>
    </row>
    <row r="191" spans="1:2" ht="15" thickBot="1" thickTop="1">
      <c r="A191" s="50" t="s">
        <v>292</v>
      </c>
      <c r="B191" s="72">
        <f>IF('回答欄シート'!T126="","",'回答欄シート'!T126)</f>
      </c>
    </row>
    <row r="192" spans="1:2" ht="15" thickBot="1" thickTop="1">
      <c r="A192" s="50" t="s">
        <v>293</v>
      </c>
      <c r="B192" s="72">
        <f>IF('回答欄シート'!Z126="","",'回答欄シート'!Z126)</f>
      </c>
    </row>
    <row r="193" spans="1:2" ht="15" thickBot="1" thickTop="1">
      <c r="A193" s="50" t="s">
        <v>294</v>
      </c>
      <c r="B193" s="72">
        <f>IF('回答欄シート'!AF126="","",'回答欄シート'!AF126)</f>
      </c>
    </row>
    <row r="194" spans="1:2" ht="15" thickBot="1" thickTop="1">
      <c r="A194" s="50" t="s">
        <v>295</v>
      </c>
      <c r="B194" s="72">
        <f>IF('回答欄シート'!AL126="","",'回答欄シート'!AL126)</f>
      </c>
    </row>
    <row r="195" spans="1:2" ht="15" thickBot="1" thickTop="1">
      <c r="A195" s="50" t="s">
        <v>296</v>
      </c>
      <c r="B195" s="72">
        <f>IF('回答欄シート'!AR126="","",'回答欄シート'!AR126)</f>
      </c>
    </row>
    <row r="196" spans="1:2" ht="15" thickBot="1" thickTop="1">
      <c r="A196" s="50" t="s">
        <v>297</v>
      </c>
      <c r="B196" s="72">
        <f>IF('回答欄シート'!H127="","",'回答欄シート'!H127)</f>
        <v>3200</v>
      </c>
    </row>
    <row r="197" spans="1:2" ht="15" thickBot="1" thickTop="1">
      <c r="A197" s="50" t="s">
        <v>298</v>
      </c>
      <c r="B197" s="72">
        <f>IF('回答欄シート'!T127="","",'回答欄シート'!T127)</f>
      </c>
    </row>
    <row r="198" spans="1:2" ht="15" thickBot="1" thickTop="1">
      <c r="A198" s="50" t="s">
        <v>299</v>
      </c>
      <c r="B198" s="72">
        <f>IF('回答欄シート'!Z127="","",'回答欄シート'!Z127)</f>
      </c>
    </row>
    <row r="199" spans="1:2" ht="15" thickBot="1" thickTop="1">
      <c r="A199" s="50" t="s">
        <v>300</v>
      </c>
      <c r="B199" s="72">
        <f>IF('回答欄シート'!AF127="","",'回答欄シート'!AF127)</f>
      </c>
    </row>
    <row r="200" spans="1:2" ht="15" thickBot="1" thickTop="1">
      <c r="A200" s="50" t="s">
        <v>311</v>
      </c>
      <c r="B200" s="72">
        <f>IF('回答欄シート'!AL127="","",'回答欄シート'!AL127)</f>
      </c>
    </row>
    <row r="201" spans="1:2" ht="15" thickBot="1" thickTop="1">
      <c r="A201" s="50" t="s">
        <v>302</v>
      </c>
      <c r="B201" s="72">
        <f>IF('回答欄シート'!AR127="","",'回答欄シート'!AR127)</f>
      </c>
    </row>
    <row r="202" spans="1:2" ht="15" thickBot="1" thickTop="1">
      <c r="A202" s="50" t="s">
        <v>303</v>
      </c>
      <c r="B202" s="72">
        <f>IF('回答欄シート'!H128="","",'回答欄シート'!H128)</f>
        <v>2800</v>
      </c>
    </row>
    <row r="203" spans="1:2" ht="15" thickBot="1" thickTop="1">
      <c r="A203" s="50" t="s">
        <v>304</v>
      </c>
      <c r="B203" s="72">
        <f>IF('回答欄シート'!T128="","",'回答欄シート'!T128)</f>
      </c>
    </row>
    <row r="204" spans="1:2" ht="15" thickBot="1" thickTop="1">
      <c r="A204" s="50" t="s">
        <v>305</v>
      </c>
      <c r="B204" s="72">
        <f>IF('回答欄シート'!Z128="","",'回答欄シート'!Z128)</f>
      </c>
    </row>
    <row r="205" spans="1:2" ht="15" thickBot="1" thickTop="1">
      <c r="A205" s="50" t="s">
        <v>306</v>
      </c>
      <c r="B205" s="72">
        <f>IF('回答欄シート'!AF128="","",'回答欄シート'!AF128)</f>
      </c>
    </row>
    <row r="206" spans="1:2" ht="15" thickBot="1" thickTop="1">
      <c r="A206" s="50" t="s">
        <v>307</v>
      </c>
      <c r="B206" s="72">
        <f>IF('回答欄シート'!AL128="","",'回答欄シート'!AL128)</f>
      </c>
    </row>
    <row r="207" spans="1:2" ht="15" thickBot="1" thickTop="1">
      <c r="A207" s="50" t="s">
        <v>308</v>
      </c>
      <c r="B207" s="72">
        <f>IF('回答欄シート'!AR128="","",'回答欄シート'!AR128)</f>
      </c>
    </row>
    <row r="208" spans="1:2" ht="15" thickBot="1" thickTop="1">
      <c r="A208" s="50" t="s">
        <v>309</v>
      </c>
      <c r="B208" s="72">
        <f>IF('回答欄シート'!H129="","",'回答欄シート'!H129)</f>
        <v>2800</v>
      </c>
    </row>
    <row r="209" spans="1:2" ht="15" thickBot="1" thickTop="1">
      <c r="A209" s="50" t="s">
        <v>310</v>
      </c>
      <c r="B209" s="72">
        <f>IF('回答欄シート'!T129="","",'回答欄シート'!T129)</f>
      </c>
    </row>
    <row r="210" spans="1:2" ht="15" thickBot="1" thickTop="1">
      <c r="A210" s="50" t="s">
        <v>315</v>
      </c>
      <c r="B210" s="72">
        <f>IF('回答欄シート'!Z129="","",'回答欄シート'!Z129)</f>
      </c>
    </row>
    <row r="211" spans="1:2" ht="15" thickBot="1" thickTop="1">
      <c r="A211" s="50" t="s">
        <v>312</v>
      </c>
      <c r="B211" s="72">
        <f>IF('回答欄シート'!AF129="","",'回答欄シート'!AF129)</f>
      </c>
    </row>
    <row r="212" spans="1:2" ht="15" thickBot="1" thickTop="1">
      <c r="A212" s="50" t="s">
        <v>313</v>
      </c>
      <c r="B212" s="72">
        <f>IF('回答欄シート'!AL129="","",'回答欄シート'!AL129)</f>
      </c>
    </row>
    <row r="213" spans="1:2" ht="15" thickBot="1" thickTop="1">
      <c r="A213" s="50" t="s">
        <v>314</v>
      </c>
      <c r="B213" s="72">
        <f>IF('回答欄シート'!AR129="","",'回答欄シート'!AR129)</f>
      </c>
    </row>
    <row r="214" spans="1:2" ht="15" thickBot="1" thickTop="1">
      <c r="A214" s="50" t="s">
        <v>341</v>
      </c>
      <c r="B214" s="72">
        <f>IF('回答欄シート'!E148="","",'回答欄シート'!E148)</f>
        <v>5</v>
      </c>
    </row>
    <row r="215" spans="1:2" ht="15" thickBot="1" thickTop="1">
      <c r="A215" s="50" t="s">
        <v>316</v>
      </c>
      <c r="B215" s="72">
        <f>IF('回答欄シート'!E149="","",'回答欄シート'!E149)</f>
        <v>10</v>
      </c>
    </row>
    <row r="216" spans="1:2" ht="15" thickBot="1" thickTop="1">
      <c r="A216" s="50" t="s">
        <v>317</v>
      </c>
      <c r="B216" s="72">
        <f>IF('回答欄シート'!F148="","",'回答欄シート'!F148)</f>
        <v>3</v>
      </c>
    </row>
    <row r="217" spans="1:2" ht="15" thickBot="1" thickTop="1">
      <c r="A217" s="50" t="s">
        <v>318</v>
      </c>
      <c r="B217" s="72">
        <f>IF('回答欄シート'!F149="","",'回答欄シート'!F149)</f>
        <v>16</v>
      </c>
    </row>
    <row r="218" spans="1:2" ht="15" thickBot="1" thickTop="1">
      <c r="A218" s="50" t="s">
        <v>319</v>
      </c>
      <c r="B218" s="72">
        <f>IF('回答欄シート'!G148="","",'回答欄シート'!G148)</f>
        <v>3</v>
      </c>
    </row>
    <row r="219" spans="1:2" ht="15" thickBot="1" thickTop="1">
      <c r="A219" s="50" t="s">
        <v>320</v>
      </c>
      <c r="B219" s="72">
        <f>IF('回答欄シート'!G149="","",'回答欄シート'!G149)</f>
        <v>24</v>
      </c>
    </row>
    <row r="220" spans="1:2" ht="15" thickBot="1" thickTop="1">
      <c r="A220" s="50" t="s">
        <v>321</v>
      </c>
      <c r="B220" s="72">
        <f>IF('回答欄シート'!G150="","",'回答欄シート'!G150)</f>
        <v>120</v>
      </c>
    </row>
    <row r="221" spans="1:2" ht="15" thickBot="1" thickTop="1">
      <c r="A221" s="50" t="s">
        <v>322</v>
      </c>
      <c r="B221" s="72">
        <f>IF('回答欄シート'!G151="","",'回答欄シート'!G151)</f>
        <v>3</v>
      </c>
    </row>
    <row r="222" spans="1:2" ht="15" thickBot="1" thickTop="1">
      <c r="A222" s="50" t="s">
        <v>323</v>
      </c>
      <c r="B222" s="72">
        <f>IF('回答欄シート'!G152="","",'回答欄シート'!G152)</f>
        <v>20</v>
      </c>
    </row>
    <row r="223" spans="1:2" ht="15" thickBot="1" thickTop="1">
      <c r="A223" s="50" t="s">
        <v>324</v>
      </c>
      <c r="B223" s="72">
        <f>IF('回答欄シート'!G153="","",'回答欄シート'!G153)</f>
        <v>34</v>
      </c>
    </row>
    <row r="224" spans="1:2" ht="15" thickBot="1" thickTop="1">
      <c r="A224" s="50" t="s">
        <v>325</v>
      </c>
      <c r="B224" s="72">
        <f>IF(AND(B218="",B219="",B220="",B221="",B222="",B223=""),"",IF('回答欄シート'!G154="","",'回答欄シート'!G154))</f>
        <v>57</v>
      </c>
    </row>
    <row r="225" spans="1:2" ht="15" thickBot="1" thickTop="1">
      <c r="A225" s="50" t="s">
        <v>326</v>
      </c>
      <c r="B225" s="72">
        <f>IF('回答欄シート'!H150="","",'回答欄シート'!H150)</f>
        <v>80</v>
      </c>
    </row>
    <row r="226" spans="1:2" ht="15" thickBot="1" thickTop="1">
      <c r="A226" s="50" t="s">
        <v>327</v>
      </c>
      <c r="B226" s="72">
        <f>IF('回答欄シート'!H151="","",'回答欄シート'!H151)</f>
        <v>4</v>
      </c>
    </row>
    <row r="227" spans="1:2" ht="15" thickBot="1" thickTop="1">
      <c r="A227" s="50" t="s">
        <v>328</v>
      </c>
      <c r="B227" s="72">
        <f>IF('回答欄シート'!H152="","",'回答欄シート'!H152)</f>
        <v>12</v>
      </c>
    </row>
    <row r="228" spans="1:2" ht="15" thickBot="1" thickTop="1">
      <c r="A228" s="50" t="s">
        <v>329</v>
      </c>
      <c r="B228" s="72">
        <f>IF('回答欄シート'!H153="","",'回答欄シート'!H153)</f>
        <v>18</v>
      </c>
    </row>
    <row r="229" spans="1:2" ht="15" thickBot="1" thickTop="1">
      <c r="A229" s="50" t="s">
        <v>330</v>
      </c>
      <c r="B229" s="72">
        <f>IF(AND(B225="",B226="",B227="",B228=""),"",IF('回答欄シート'!H154="","",'回答欄シート'!H154))</f>
        <v>34</v>
      </c>
    </row>
    <row r="230" spans="1:2" ht="15" thickBot="1" thickTop="1">
      <c r="A230" s="50" t="s">
        <v>331</v>
      </c>
      <c r="B230" s="72">
        <f>IF('回答欄シート'!I150="","",'回答欄シート'!I150)</f>
        <v>80</v>
      </c>
    </row>
    <row r="231" spans="1:2" ht="15" thickBot="1" thickTop="1">
      <c r="A231" s="50" t="s">
        <v>332</v>
      </c>
      <c r="B231" s="72">
        <f>IF('回答欄シート'!I151="","",'回答欄シート'!I151)</f>
        <v>1</v>
      </c>
    </row>
    <row r="232" spans="1:2" ht="15" thickBot="1" thickTop="1">
      <c r="A232" s="50" t="s">
        <v>333</v>
      </c>
      <c r="B232" s="72">
        <f>IF('回答欄シート'!I152="","",'回答欄シート'!I152)</f>
        <v>5</v>
      </c>
    </row>
    <row r="233" spans="1:2" ht="15" thickBot="1" thickTop="1">
      <c r="A233" s="50" t="s">
        <v>334</v>
      </c>
      <c r="B233" s="72">
        <f>IF('回答欄シート'!I153="","",'回答欄シート'!I153)</f>
        <v>7</v>
      </c>
    </row>
    <row r="234" spans="1:2" ht="15" thickBot="1" thickTop="1">
      <c r="A234" s="50" t="s">
        <v>335</v>
      </c>
      <c r="B234" s="72">
        <f>IF(AND(B230="",B231="",B232="",B233=""),"",IF('回答欄シート'!I154="","",'回答欄シート'!I154))</f>
        <v>13</v>
      </c>
    </row>
    <row r="235" spans="1:2" ht="15" thickBot="1" thickTop="1">
      <c r="A235" s="50" t="s">
        <v>336</v>
      </c>
      <c r="B235" s="72">
        <f>IF('回答欄シート'!J150="","",'回答欄シート'!J150)</f>
        <v>0</v>
      </c>
    </row>
    <row r="236" spans="1:2" ht="15" thickBot="1" thickTop="1">
      <c r="A236" s="50" t="s">
        <v>337</v>
      </c>
      <c r="B236" s="72">
        <f>IF('回答欄シート'!J151="","",'回答欄シート'!J151)</f>
        <v>0</v>
      </c>
    </row>
    <row r="237" spans="1:2" ht="15" thickBot="1" thickTop="1">
      <c r="A237" s="50" t="s">
        <v>338</v>
      </c>
      <c r="B237" s="72">
        <f>IF('回答欄シート'!J152="","",'回答欄シート'!J152)</f>
        <v>1</v>
      </c>
    </row>
    <row r="238" spans="1:2" ht="15" thickBot="1" thickTop="1">
      <c r="A238" s="50" t="s">
        <v>339</v>
      </c>
      <c r="B238" s="72">
        <f>IF('回答欄シート'!J153="","",'回答欄シート'!J153)</f>
        <v>1</v>
      </c>
    </row>
    <row r="239" spans="1:2" ht="15" thickBot="1" thickTop="1">
      <c r="A239" s="50" t="s">
        <v>340</v>
      </c>
      <c r="B239" s="72">
        <f>IF(AND(B235="",B236="",B237="",B238=""),"",IF('回答欄シート'!J154="","",'回答欄シート'!J154))</f>
        <v>2</v>
      </c>
    </row>
    <row r="240" spans="1:6" ht="15" thickBot="1" thickTop="1">
      <c r="A240" s="50" t="s">
        <v>347</v>
      </c>
      <c r="B240" s="72">
        <f aca="true" t="shared" si="5" ref="B240:B246">IF(F240="","",IF(F240=1,"",F240-1))</f>
        <v>4</v>
      </c>
      <c r="F240" s="50">
        <v>5</v>
      </c>
    </row>
    <row r="241" spans="1:6" ht="15" thickBot="1" thickTop="1">
      <c r="A241" s="50" t="s">
        <v>342</v>
      </c>
      <c r="B241" s="72">
        <f t="shared" si="5"/>
        <v>2</v>
      </c>
      <c r="F241" s="50">
        <v>3</v>
      </c>
    </row>
    <row r="242" spans="1:6" ht="15" thickBot="1" thickTop="1">
      <c r="A242" s="50" t="s">
        <v>343</v>
      </c>
      <c r="B242" s="72">
        <f t="shared" si="5"/>
        <v>3</v>
      </c>
      <c r="F242" s="50">
        <v>4</v>
      </c>
    </row>
    <row r="243" spans="1:6" ht="15" thickBot="1" thickTop="1">
      <c r="A243" s="50" t="s">
        <v>344</v>
      </c>
      <c r="B243" s="72">
        <f t="shared" si="5"/>
        <v>2</v>
      </c>
      <c r="F243" s="50">
        <v>3</v>
      </c>
    </row>
    <row r="244" spans="1:6" ht="15" thickBot="1" thickTop="1">
      <c r="A244" s="50" t="s">
        <v>345</v>
      </c>
      <c r="B244" s="72">
        <f t="shared" si="5"/>
        <v>3</v>
      </c>
      <c r="F244" s="50">
        <v>4</v>
      </c>
    </row>
    <row r="245" spans="1:6" ht="15" thickBot="1" thickTop="1">
      <c r="A245" s="50" t="s">
        <v>346</v>
      </c>
      <c r="B245" s="72">
        <f t="shared" si="5"/>
        <v>2</v>
      </c>
      <c r="F245" s="50">
        <v>3</v>
      </c>
    </row>
    <row r="246" spans="1:6" ht="15" thickBot="1" thickTop="1">
      <c r="A246" s="50" t="s">
        <v>350</v>
      </c>
      <c r="B246" s="72">
        <f t="shared" si="5"/>
        <v>1</v>
      </c>
      <c r="F246" s="50">
        <v>2</v>
      </c>
    </row>
    <row r="247" spans="1:2" ht="15" thickBot="1" thickTop="1">
      <c r="A247" s="50" t="s">
        <v>348</v>
      </c>
      <c r="B247" s="72">
        <f>IF('回答欄シート'!F166="","",'回答欄シート'!F166)</f>
        <v>5</v>
      </c>
    </row>
    <row r="248" spans="1:2" ht="15" thickBot="1" thickTop="1">
      <c r="A248" s="50" t="s">
        <v>349</v>
      </c>
      <c r="B248" s="72" t="str">
        <f>IF('回答欄シート'!F167="","",'回答欄シート'!F167)</f>
        <v>月</v>
      </c>
    </row>
    <row r="249" spans="1:6" ht="15" thickBot="1" thickTop="1">
      <c r="A249" s="50" t="s">
        <v>351</v>
      </c>
      <c r="B249" s="72">
        <f aca="true" t="shared" si="6" ref="B249:B255">IF(F249="","",IF(F249=1,"",F249-1))</f>
        <v>2</v>
      </c>
      <c r="F249" s="50">
        <v>3</v>
      </c>
    </row>
    <row r="250" spans="1:6" ht="15" thickBot="1" thickTop="1">
      <c r="A250" s="50" t="s">
        <v>359</v>
      </c>
      <c r="B250" s="72">
        <f t="shared" si="6"/>
        <v>2</v>
      </c>
      <c r="F250" s="50">
        <v>3</v>
      </c>
    </row>
    <row r="251" spans="1:6" ht="15" thickBot="1" thickTop="1">
      <c r="A251" s="50" t="s">
        <v>352</v>
      </c>
      <c r="B251" s="72">
        <f t="shared" si="6"/>
        <v>8</v>
      </c>
      <c r="F251" s="50">
        <v>9</v>
      </c>
    </row>
    <row r="252" spans="1:6" ht="15" thickBot="1" thickTop="1">
      <c r="A252" s="50" t="s">
        <v>353</v>
      </c>
      <c r="B252" s="72">
        <f t="shared" si="6"/>
      </c>
      <c r="F252" s="50">
        <v>1</v>
      </c>
    </row>
    <row r="253" spans="1:6" ht="15" thickBot="1" thickTop="1">
      <c r="A253" s="50" t="s">
        <v>354</v>
      </c>
      <c r="B253" s="72">
        <f t="shared" si="6"/>
      </c>
      <c r="F253" s="50">
        <v>1</v>
      </c>
    </row>
    <row r="254" spans="1:6" ht="15" thickBot="1" thickTop="1">
      <c r="A254" s="50" t="s">
        <v>355</v>
      </c>
      <c r="B254" s="72">
        <f t="shared" si="6"/>
      </c>
      <c r="F254" s="50">
        <v>1</v>
      </c>
    </row>
    <row r="255" spans="1:6" ht="15" thickBot="1" thickTop="1">
      <c r="A255" s="50" t="s">
        <v>356</v>
      </c>
      <c r="B255" s="72">
        <f t="shared" si="6"/>
      </c>
      <c r="F255" s="50">
        <v>1</v>
      </c>
    </row>
    <row r="256" spans="1:2" ht="15" thickBot="1" thickTop="1">
      <c r="A256" s="50" t="s">
        <v>357</v>
      </c>
      <c r="B256" s="72">
        <f>IF('回答欄シート'!F175="","",'回答欄シート'!F175)</f>
      </c>
    </row>
    <row r="257" spans="1:6" ht="15" thickBot="1" thickTop="1">
      <c r="A257" s="50" t="s">
        <v>358</v>
      </c>
      <c r="B257" s="72">
        <f>IF(F257="","",IF(F257=1,"",F257-1))</f>
        <v>2</v>
      </c>
      <c r="F257" s="50">
        <v>3</v>
      </c>
    </row>
    <row r="258" spans="1:6" ht="15" thickBot="1" thickTop="1">
      <c r="A258" s="50" t="s">
        <v>361</v>
      </c>
      <c r="B258" s="72">
        <f>IF(F258="","",IF(F258=1,"",F258-1))</f>
        <v>1</v>
      </c>
      <c r="F258" s="50">
        <v>2</v>
      </c>
    </row>
    <row r="259" spans="1:2" ht="15" thickBot="1" thickTop="1">
      <c r="A259" s="50" t="s">
        <v>360</v>
      </c>
      <c r="B259" s="72">
        <f>IF('回答欄シート'!F182="","",'回答欄シート'!F182)</f>
      </c>
    </row>
    <row r="260" spans="1:6" ht="15" thickBot="1" thickTop="1">
      <c r="A260" s="50" t="s">
        <v>375</v>
      </c>
      <c r="B260" s="72">
        <f>IF(F260="","",IF(F260=1,"",F260-1))</f>
        <v>1</v>
      </c>
      <c r="F260" s="50">
        <v>2</v>
      </c>
    </row>
    <row r="261" spans="1:2" ht="15" thickBot="1" thickTop="1">
      <c r="A261" s="50" t="s">
        <v>362</v>
      </c>
      <c r="B261" s="72">
        <f>IF('回答欄シート'!F189="","",'回答欄シート'!F189)</f>
        <v>0.25</v>
      </c>
    </row>
    <row r="262" spans="1:2" ht="15" thickBot="1" thickTop="1">
      <c r="A262" s="50" t="s">
        <v>363</v>
      </c>
      <c r="B262" s="72" t="str">
        <f>IF('回答欄シート'!F190="","",'回答欄シート'!F190)</f>
        <v>欠陥率</v>
      </c>
    </row>
    <row r="263" spans="1:6" ht="15" thickBot="1" thickTop="1">
      <c r="A263" s="50" t="s">
        <v>364</v>
      </c>
      <c r="B263" s="72">
        <f aca="true" t="shared" si="7" ref="B263:B269">IF(F263="","",IF(F263=1,"",F263-1))</f>
        <v>2</v>
      </c>
      <c r="F263" s="50">
        <v>3</v>
      </c>
    </row>
    <row r="264" spans="1:6" ht="15" thickBot="1" thickTop="1">
      <c r="A264" s="50" t="s">
        <v>365</v>
      </c>
      <c r="B264" s="72">
        <f t="shared" si="7"/>
        <v>4</v>
      </c>
      <c r="F264" s="50">
        <v>5</v>
      </c>
    </row>
    <row r="265" spans="1:6" ht="15" thickBot="1" thickTop="1">
      <c r="A265" s="50" t="s">
        <v>366</v>
      </c>
      <c r="B265" s="72">
        <f t="shared" si="7"/>
      </c>
      <c r="F265" s="50">
        <v>1</v>
      </c>
    </row>
    <row r="266" spans="1:6" ht="15" thickBot="1" thickTop="1">
      <c r="A266" s="50" t="s">
        <v>367</v>
      </c>
      <c r="B266" s="72">
        <f t="shared" si="7"/>
      </c>
      <c r="F266" s="50">
        <v>1</v>
      </c>
    </row>
    <row r="267" spans="1:6" ht="15" thickBot="1" thickTop="1">
      <c r="A267" s="50" t="s">
        <v>368</v>
      </c>
      <c r="B267" s="72">
        <f t="shared" si="7"/>
      </c>
      <c r="F267" s="50">
        <v>1</v>
      </c>
    </row>
    <row r="268" spans="1:6" ht="15" thickBot="1" thickTop="1">
      <c r="A268" s="50" t="s">
        <v>369</v>
      </c>
      <c r="B268" s="72">
        <f t="shared" si="7"/>
      </c>
      <c r="F268" s="50">
        <v>1</v>
      </c>
    </row>
    <row r="269" spans="1:6" ht="15" thickBot="1" thickTop="1">
      <c r="A269" s="50" t="s">
        <v>370</v>
      </c>
      <c r="B269" s="72">
        <f t="shared" si="7"/>
      </c>
      <c r="F269" s="50">
        <v>1</v>
      </c>
    </row>
    <row r="270" spans="1:2" ht="15" thickBot="1" thickTop="1">
      <c r="A270" s="50" t="s">
        <v>371</v>
      </c>
      <c r="B270" s="72">
        <f>IF('回答欄シート'!F202="","",'回答欄シート'!F202)</f>
      </c>
    </row>
    <row r="271" spans="1:6" ht="15" thickBot="1" thickTop="1">
      <c r="A271" s="50" t="s">
        <v>372</v>
      </c>
      <c r="B271" s="72">
        <f>IF(F271="","",IF(F271=1,"",F271-1))</f>
        <v>3</v>
      </c>
      <c r="F271" s="50">
        <v>4</v>
      </c>
    </row>
    <row r="272" spans="1:6" ht="15" thickBot="1" thickTop="1">
      <c r="A272" s="50" t="s">
        <v>373</v>
      </c>
      <c r="B272" s="72">
        <f>IF(F272="","",IF(F272=1,"",F272-1))</f>
        <v>2</v>
      </c>
      <c r="F272" s="50">
        <v>3</v>
      </c>
    </row>
    <row r="273" spans="1:2" ht="15" thickBot="1" thickTop="1">
      <c r="A273" s="50" t="s">
        <v>374</v>
      </c>
      <c r="B273" s="72">
        <f>IF('回答欄シート'!F210="","",'回答欄シート'!F210)</f>
      </c>
    </row>
    <row r="274" spans="1:2" ht="15" thickBot="1" thickTop="1">
      <c r="A274" s="50" t="s">
        <v>390</v>
      </c>
      <c r="B274" s="72">
        <f>IF('回答欄シート'!G214="","",'回答欄シート'!G214)</f>
      </c>
    </row>
    <row r="275" spans="1:2" ht="15" thickBot="1" thickTop="1">
      <c r="A275" s="50" t="s">
        <v>376</v>
      </c>
      <c r="B275" s="72">
        <f>IF('回答欄シート'!G215="","",'回答欄シート'!G215)</f>
      </c>
    </row>
    <row r="276" spans="1:2" ht="15" thickBot="1" thickTop="1">
      <c r="A276" s="50" t="s">
        <v>377</v>
      </c>
      <c r="B276" s="72">
        <f>IF('回答欄シート'!G216="","",'回答欄シート'!G216)</f>
      </c>
    </row>
    <row r="277" spans="1:2" ht="15" thickBot="1" thickTop="1">
      <c r="A277" s="50" t="s">
        <v>378</v>
      </c>
      <c r="B277" s="72">
        <f>IF('回答欄シート'!G217="","",'回答欄シート'!G217)</f>
      </c>
    </row>
    <row r="278" spans="1:2" ht="15" thickBot="1" thickTop="1">
      <c r="A278" s="50" t="s">
        <v>379</v>
      </c>
      <c r="B278" s="72">
        <f>IF('回答欄シート'!G218="","",'回答欄シート'!G218)</f>
      </c>
    </row>
    <row r="279" spans="1:2" ht="15" thickBot="1" thickTop="1">
      <c r="A279" s="50" t="s">
        <v>380</v>
      </c>
      <c r="B279" s="72" t="str">
        <f>IF('回答欄シート'!I214="","",'回答欄シート'!I214)</f>
        <v>FP/人月等</v>
      </c>
    </row>
    <row r="280" spans="1:2" ht="15" thickBot="1" thickTop="1">
      <c r="A280" s="50" t="s">
        <v>381</v>
      </c>
      <c r="B280" s="72" t="str">
        <f>IF('回答欄シート'!I215="","",'回答欄シート'!I215)</f>
        <v>FP/人月等</v>
      </c>
    </row>
    <row r="281" spans="1:2" ht="15" thickBot="1" thickTop="1">
      <c r="A281" s="50" t="s">
        <v>382</v>
      </c>
      <c r="B281" s="72" t="str">
        <f>IF('回答欄シート'!I216="","",'回答欄シート'!I216)</f>
        <v>FP/人月等</v>
      </c>
    </row>
    <row r="282" spans="1:2" ht="15" thickBot="1" thickTop="1">
      <c r="A282" s="50" t="s">
        <v>383</v>
      </c>
      <c r="B282" s="72" t="str">
        <f>IF('回答欄シート'!I217="","",'回答欄シート'!I217)</f>
        <v>ケース/人月等</v>
      </c>
    </row>
    <row r="283" spans="1:2" ht="15" thickBot="1" thickTop="1">
      <c r="A283" s="50" t="s">
        <v>384</v>
      </c>
      <c r="B283" s="72">
        <f>IF('回答欄シート'!I218="","",'回答欄シート'!I218)</f>
      </c>
    </row>
    <row r="284" spans="1:2" ht="15" thickBot="1" thickTop="1">
      <c r="A284" s="50" t="s">
        <v>385</v>
      </c>
      <c r="B284" s="72">
        <f>IF('回答欄シート'!K214="","",'回答欄シート'!K214)</f>
        <v>180</v>
      </c>
    </row>
    <row r="285" spans="1:2" ht="15" thickBot="1" thickTop="1">
      <c r="A285" s="50" t="s">
        <v>386</v>
      </c>
      <c r="B285" s="72">
        <f>IF('回答欄シート'!K215="","",'回答欄シート'!K215)</f>
        <v>120</v>
      </c>
    </row>
    <row r="286" spans="1:2" ht="15" thickBot="1" thickTop="1">
      <c r="A286" s="50" t="s">
        <v>387</v>
      </c>
      <c r="B286" s="72">
        <f>IF('回答欄シート'!K216="","",'回答欄シート'!K216)</f>
        <v>80</v>
      </c>
    </row>
    <row r="287" spans="1:2" ht="15" thickBot="1" thickTop="1">
      <c r="A287" s="50" t="s">
        <v>388</v>
      </c>
      <c r="B287" s="72">
        <f>IF('回答欄シート'!K217="","",'回答欄シート'!K217)</f>
        <v>120</v>
      </c>
    </row>
    <row r="288" spans="1:2" ht="15" thickBot="1" thickTop="1">
      <c r="A288" s="50" t="s">
        <v>389</v>
      </c>
      <c r="B288" s="72">
        <f>IF('回答欄シート'!K218="","",'回答欄シート'!K218)</f>
        <v>120</v>
      </c>
    </row>
    <row r="289" spans="1:6" ht="15" thickBot="1" thickTop="1">
      <c r="A289" s="50" t="s">
        <v>399</v>
      </c>
      <c r="B289" s="72">
        <f aca="true" t="shared" si="8" ref="B289:B295">IF(F289="","",IF(F289=1,"",F289-1))</f>
        <v>2</v>
      </c>
      <c r="F289" s="50">
        <v>3</v>
      </c>
    </row>
    <row r="290" spans="1:6" ht="15" thickBot="1" thickTop="1">
      <c r="A290" s="50" t="s">
        <v>391</v>
      </c>
      <c r="B290" s="72">
        <f t="shared" si="8"/>
        <v>2</v>
      </c>
      <c r="F290" s="50">
        <v>3</v>
      </c>
    </row>
    <row r="291" spans="1:6" ht="15" thickBot="1" thickTop="1">
      <c r="A291" s="50" t="s">
        <v>392</v>
      </c>
      <c r="B291" s="72">
        <f t="shared" si="8"/>
      </c>
      <c r="F291" s="50">
        <v>1</v>
      </c>
    </row>
    <row r="292" spans="1:6" ht="15" thickBot="1" thickTop="1">
      <c r="A292" s="50" t="s">
        <v>393</v>
      </c>
      <c r="B292" s="72">
        <f t="shared" si="8"/>
      </c>
      <c r="F292" s="50">
        <v>1</v>
      </c>
    </row>
    <row r="293" spans="1:6" ht="15" thickBot="1" thickTop="1">
      <c r="A293" s="50" t="s">
        <v>394</v>
      </c>
      <c r="B293" s="72">
        <f t="shared" si="8"/>
      </c>
      <c r="F293" s="50">
        <v>1</v>
      </c>
    </row>
    <row r="294" spans="1:6" ht="15" thickBot="1" thickTop="1">
      <c r="A294" s="50" t="s">
        <v>395</v>
      </c>
      <c r="B294" s="72">
        <f t="shared" si="8"/>
      </c>
      <c r="F294" s="50">
        <v>1</v>
      </c>
    </row>
    <row r="295" spans="1:6" ht="15" thickBot="1" thickTop="1">
      <c r="A295" s="50" t="s">
        <v>396</v>
      </c>
      <c r="B295" s="72">
        <f t="shared" si="8"/>
      </c>
      <c r="F295" s="50">
        <v>1</v>
      </c>
    </row>
    <row r="296" spans="1:2" ht="15" thickBot="1" thickTop="1">
      <c r="A296" s="50" t="s">
        <v>397</v>
      </c>
      <c r="B296" s="72">
        <f>IF('回答欄シート'!F227="","",'回答欄シート'!F227)</f>
      </c>
    </row>
    <row r="297" spans="1:6" ht="15" thickBot="1" thickTop="1">
      <c r="A297" s="50" t="s">
        <v>398</v>
      </c>
      <c r="B297" s="72">
        <f aca="true" t="shared" si="9" ref="B297:B303">IF(F297="","",IF(F297=1,"",F297-1))</f>
        <v>3</v>
      </c>
      <c r="F297" s="50">
        <v>4</v>
      </c>
    </row>
    <row r="298" spans="1:6" ht="15" thickBot="1" thickTop="1">
      <c r="A298" s="50" t="s">
        <v>407</v>
      </c>
      <c r="B298" s="72">
        <f t="shared" si="9"/>
        <v>3</v>
      </c>
      <c r="F298" s="50">
        <v>4</v>
      </c>
    </row>
    <row r="299" spans="1:6" ht="15" thickBot="1" thickTop="1">
      <c r="A299" s="50" t="s">
        <v>400</v>
      </c>
      <c r="B299" s="72">
        <f t="shared" si="9"/>
      </c>
      <c r="F299" s="50">
        <v>1</v>
      </c>
    </row>
    <row r="300" spans="1:6" ht="15" thickBot="1" thickTop="1">
      <c r="A300" s="50" t="s">
        <v>401</v>
      </c>
      <c r="B300" s="72">
        <f t="shared" si="9"/>
      </c>
      <c r="F300" s="50">
        <v>1</v>
      </c>
    </row>
    <row r="301" spans="1:6" ht="15" thickBot="1" thickTop="1">
      <c r="A301" s="50" t="s">
        <v>402</v>
      </c>
      <c r="B301" s="72">
        <f t="shared" si="9"/>
      </c>
      <c r="F301" s="50">
        <v>1</v>
      </c>
    </row>
    <row r="302" spans="1:6" ht="15" thickBot="1" thickTop="1">
      <c r="A302" s="50" t="s">
        <v>403</v>
      </c>
      <c r="B302" s="72">
        <f t="shared" si="9"/>
      </c>
      <c r="F302" s="50">
        <v>1</v>
      </c>
    </row>
    <row r="303" spans="1:6" ht="15" thickBot="1" thickTop="1">
      <c r="A303" s="50" t="s">
        <v>404</v>
      </c>
      <c r="B303" s="72">
        <f t="shared" si="9"/>
      </c>
      <c r="F303" s="50">
        <v>1</v>
      </c>
    </row>
    <row r="304" spans="1:2" ht="15" thickBot="1" thickTop="1">
      <c r="A304" s="50" t="s">
        <v>405</v>
      </c>
      <c r="B304" s="72">
        <f>IF('回答欄シート'!F236="","",'回答欄シート'!F236)</f>
      </c>
    </row>
    <row r="305" spans="1:6" ht="15" thickBot="1" thickTop="1">
      <c r="A305" s="50" t="s">
        <v>406</v>
      </c>
      <c r="B305" s="72">
        <f>IF(F305="","",IF(F305=1,"",F305-1))</f>
        <v>1</v>
      </c>
      <c r="F305" s="50">
        <v>2</v>
      </c>
    </row>
    <row r="306" spans="1:6" ht="15" thickBot="1" thickTop="1">
      <c r="A306" s="50" t="s">
        <v>409</v>
      </c>
      <c r="B306" s="72">
        <f>IF(F306="","",IF(F306=1,"",F306-1))</f>
        <v>1</v>
      </c>
      <c r="F306" s="50">
        <v>2</v>
      </c>
    </row>
    <row r="307" spans="1:2" ht="15" thickBot="1" thickTop="1">
      <c r="A307" s="50" t="s">
        <v>408</v>
      </c>
      <c r="B307" s="72">
        <f>IF('回答欄シート'!F244="","",'回答欄シート'!F244)</f>
      </c>
    </row>
    <row r="308" spans="1:6" ht="15" thickBot="1" thickTop="1">
      <c r="A308" s="50" t="s">
        <v>411</v>
      </c>
      <c r="B308" s="72">
        <f>IF(F308="","",IF(F308=1,"",F308-1))</f>
        <v>1</v>
      </c>
      <c r="F308" s="50">
        <v>2</v>
      </c>
    </row>
    <row r="309" spans="1:2" ht="15" thickBot="1" thickTop="1">
      <c r="A309" s="50" t="s">
        <v>410</v>
      </c>
      <c r="B309" s="72">
        <f>IF('回答欄シート'!F249="","",'回答欄シート'!F249)</f>
      </c>
    </row>
    <row r="310" spans="1:6" ht="15" thickBot="1" thickTop="1">
      <c r="A310" s="50" t="s">
        <v>413</v>
      </c>
      <c r="B310" s="72">
        <f>IF(F310="","",IF(F310=1,"",F310-1))</f>
        <v>2</v>
      </c>
      <c r="F310" s="50">
        <v>3</v>
      </c>
    </row>
    <row r="311" spans="1:2" ht="15" thickBot="1" thickTop="1">
      <c r="A311" s="50" t="s">
        <v>412</v>
      </c>
      <c r="B311" s="72">
        <f>IF('回答欄シート'!F253="","",'回答欄シート'!F253)</f>
      </c>
    </row>
    <row r="312" spans="1:6" ht="15" thickBot="1" thickTop="1">
      <c r="A312" s="50" t="s">
        <v>415</v>
      </c>
      <c r="B312" s="72">
        <f>IF(F312="","",IF(F312=1,"",F312-1))</f>
        <v>1</v>
      </c>
      <c r="F312" s="50">
        <v>2</v>
      </c>
    </row>
    <row r="313" spans="1:2" ht="15" thickBot="1" thickTop="1">
      <c r="A313" s="50" t="s">
        <v>414</v>
      </c>
      <c r="B313" s="72">
        <f>IF('回答欄シート'!F258="","",'回答欄シート'!F258)</f>
      </c>
    </row>
    <row r="314" spans="1:6" ht="15" thickBot="1" thickTop="1">
      <c r="A314" s="50" t="s">
        <v>417</v>
      </c>
      <c r="B314" s="72">
        <f>IF(F314="","",IF(F314=1,"",F314-1))</f>
        <v>2</v>
      </c>
      <c r="F314" s="50">
        <v>3</v>
      </c>
    </row>
    <row r="315" spans="1:2" ht="15" thickBot="1" thickTop="1">
      <c r="A315" s="50" t="s">
        <v>416</v>
      </c>
      <c r="B315" s="72">
        <f>IF('回答欄シート'!F263="","",'回答欄シート'!F263)</f>
      </c>
    </row>
    <row r="316" spans="1:6" ht="15" thickBot="1" thickTop="1">
      <c r="A316" s="50" t="s">
        <v>595</v>
      </c>
      <c r="B316" s="72">
        <f>IF(F316="","",IF(F316=1,"",F316-1))</f>
        <v>2</v>
      </c>
      <c r="F316" s="50">
        <v>3</v>
      </c>
    </row>
    <row r="317" spans="1:2" ht="15" thickBot="1" thickTop="1">
      <c r="A317" s="50" t="s">
        <v>598</v>
      </c>
      <c r="B317" s="72">
        <f>IF('回答欄シート'!E274="","",'回答欄シート'!E274)</f>
        <v>96</v>
      </c>
    </row>
    <row r="318" spans="1:2" ht="15" thickBot="1" thickTop="1">
      <c r="A318" s="50" t="s">
        <v>599</v>
      </c>
      <c r="B318" s="72">
        <f>IF('回答欄シート'!B277="","",'回答欄シート'!B277)</f>
        <v>0</v>
      </c>
    </row>
    <row r="319" spans="1:2" ht="15" thickBot="1" thickTop="1">
      <c r="A319" s="50" t="s">
        <v>601</v>
      </c>
      <c r="B319" s="72">
        <f>IF('回答欄シート'!F137="","",'回答欄シート'!F137)</f>
        <v>10</v>
      </c>
    </row>
    <row r="320" spans="1:6" ht="15" thickBot="1" thickTop="1">
      <c r="A320" s="50" t="s">
        <v>602</v>
      </c>
      <c r="B320" s="80">
        <f>IF(F320="","",IF(F320=1,"",F320-1))</f>
        <v>4</v>
      </c>
      <c r="F320" s="50">
        <v>5</v>
      </c>
    </row>
    <row r="321" spans="1:6" ht="15" thickBot="1" thickTop="1">
      <c r="A321" s="50" t="s">
        <v>634</v>
      </c>
      <c r="B321" s="47">
        <f>IF(F321="","",IF(F321=1,"",F321-1))</f>
        <v>1</v>
      </c>
      <c r="F321" s="50">
        <v>2</v>
      </c>
    </row>
    <row r="322" spans="1:6" ht="15" thickBot="1" thickTop="1">
      <c r="A322" s="50" t="s">
        <v>637</v>
      </c>
      <c r="B322" s="48">
        <f>IF(F322="","",IF(F322=1,"",F322-1))</f>
        <v>1</v>
      </c>
      <c r="F322" s="50">
        <v>2</v>
      </c>
    </row>
    <row r="323" spans="1:6" ht="15" thickBot="1" thickTop="1">
      <c r="A323" s="50" t="s">
        <v>645</v>
      </c>
      <c r="B323" s="47">
        <f>IF(F323="","",IF(F323=1,"",F323-1))</f>
        <v>2</v>
      </c>
      <c r="F323" s="50">
        <v>3</v>
      </c>
    </row>
    <row r="324" spans="1:6" ht="15" thickBot="1" thickTop="1">
      <c r="A324" s="50" t="s">
        <v>646</v>
      </c>
      <c r="B324" s="48">
        <f>IF(F324="","",IF(F324=1,"",F324-1))</f>
        <v>2</v>
      </c>
      <c r="F324" s="50">
        <v>3</v>
      </c>
    </row>
    <row r="325" spans="1:2" ht="15" thickBot="1" thickTop="1">
      <c r="A325" s="50" t="s">
        <v>667</v>
      </c>
      <c r="B325" s="47">
        <f>IF('回答欄シート'!E133="","",'回答欄シート'!E133)</f>
      </c>
    </row>
    <row r="326" spans="1:2" ht="15" thickBot="1" thickTop="1">
      <c r="A326" s="50" t="s">
        <v>668</v>
      </c>
      <c r="B326" s="48">
        <f>IF('回答欄シート'!G133="","",'回答欄シート'!G133)</f>
      </c>
    </row>
    <row r="327" spans="1:2" ht="15" thickBot="1" thickTop="1">
      <c r="A327" s="50" t="s">
        <v>669</v>
      </c>
      <c r="B327" s="48">
        <f>IF('回答欄シート'!I133="","",'回答欄シート'!I133)</f>
      </c>
    </row>
    <row r="328" spans="1:2" ht="15" thickBot="1" thickTop="1">
      <c r="A328" s="50" t="s">
        <v>670</v>
      </c>
      <c r="B328" s="48">
        <f>IF('回答欄シート'!E134="","",'回答欄シート'!E134)</f>
      </c>
    </row>
    <row r="329" spans="1:2" ht="15" thickBot="1" thickTop="1">
      <c r="A329" s="50" t="s">
        <v>671</v>
      </c>
      <c r="B329" s="48">
        <f>IF('回答欄シート'!G134="","",'回答欄シート'!G134)</f>
      </c>
    </row>
    <row r="330" spans="1:2" ht="15" thickBot="1" thickTop="1">
      <c r="A330" s="50" t="s">
        <v>672</v>
      </c>
      <c r="B330" s="48">
        <f>IF('回答欄シート'!I134="","",'回答欄シート'!I134)</f>
      </c>
    </row>
    <row r="331" spans="1:6" ht="15" thickBot="1" thickTop="1">
      <c r="A331" s="50" t="s">
        <v>686</v>
      </c>
      <c r="B331" s="47">
        <f>IF(F331="","",IF(F331=1,"",F331-1))</f>
        <v>1</v>
      </c>
      <c r="F331" s="50">
        <v>2</v>
      </c>
    </row>
    <row r="332" spans="1:6" ht="15" thickBot="1" thickTop="1">
      <c r="A332" s="50" t="s">
        <v>687</v>
      </c>
      <c r="B332" s="47">
        <f>IF(F332="","",IF(F332=1,"",F332-1))</f>
        <v>7</v>
      </c>
      <c r="F332" s="50">
        <v>8</v>
      </c>
    </row>
    <row r="333" spans="1:6" ht="15" thickBot="1" thickTop="1">
      <c r="A333" s="50" t="s">
        <v>688</v>
      </c>
      <c r="B333" s="48">
        <f>IF(F333="","",IF(F333=1,"",F333-1))</f>
        <v>8</v>
      </c>
      <c r="F333" s="50">
        <v>9</v>
      </c>
    </row>
    <row r="334" spans="1:6" ht="15" thickBot="1" thickTop="1">
      <c r="A334" s="50" t="s">
        <v>707</v>
      </c>
      <c r="B334" s="47">
        <f>IF(F334="","",IF(F334=1,"",F334-1))</f>
        <v>2</v>
      </c>
      <c r="F334" s="50">
        <v>3</v>
      </c>
    </row>
    <row r="335" ht="14.25" thickTop="1"/>
  </sheetData>
  <sheetProtection/>
  <printOptions/>
  <pageMargins left="0.787" right="0.787" top="0.984" bottom="0.984"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J256"/>
  <sheetViews>
    <sheetView zoomScalePageLayoutView="0" workbookViewId="0" topLeftCell="A232">
      <selection activeCell="B248" sqref="B248"/>
    </sheetView>
  </sheetViews>
  <sheetFormatPr defaultColWidth="9.00390625" defaultRowHeight="13.5"/>
  <sheetData>
    <row r="1" ht="13.5">
      <c r="A1" t="s">
        <v>606</v>
      </c>
    </row>
    <row r="2" spans="1:10" ht="13.5">
      <c r="A2" t="s">
        <v>419</v>
      </c>
      <c r="B2" t="s">
        <v>422</v>
      </c>
      <c r="H2">
        <v>2001</v>
      </c>
      <c r="J2">
        <v>1</v>
      </c>
    </row>
    <row r="3" spans="2:10" ht="13.5">
      <c r="B3" t="s">
        <v>420</v>
      </c>
      <c r="H3">
        <v>2002</v>
      </c>
      <c r="J3">
        <v>2</v>
      </c>
    </row>
    <row r="4" spans="2:10" ht="13.5">
      <c r="B4" t="s">
        <v>421</v>
      </c>
      <c r="H4">
        <v>2003</v>
      </c>
      <c r="J4">
        <v>3</v>
      </c>
    </row>
    <row r="5" spans="2:10" ht="13.5">
      <c r="B5" t="s">
        <v>423</v>
      </c>
      <c r="H5">
        <v>2004</v>
      </c>
      <c r="J5">
        <v>4</v>
      </c>
    </row>
    <row r="6" spans="2:10" ht="13.5">
      <c r="B6" t="s">
        <v>424</v>
      </c>
      <c r="H6">
        <v>2005</v>
      </c>
      <c r="J6">
        <v>5</v>
      </c>
    </row>
    <row r="7" spans="2:10" ht="13.5">
      <c r="B7" t="s">
        <v>425</v>
      </c>
      <c r="H7">
        <v>2006</v>
      </c>
      <c r="J7">
        <v>6</v>
      </c>
    </row>
    <row r="8" spans="2:10" ht="13.5">
      <c r="B8" t="s">
        <v>426</v>
      </c>
      <c r="H8">
        <v>2007</v>
      </c>
      <c r="J8">
        <v>7</v>
      </c>
    </row>
    <row r="9" spans="2:10" ht="13.5">
      <c r="B9" t="s">
        <v>427</v>
      </c>
      <c r="J9">
        <v>8</v>
      </c>
    </row>
    <row r="10" spans="2:10" ht="13.5">
      <c r="B10" t="s">
        <v>428</v>
      </c>
      <c r="J10">
        <v>9</v>
      </c>
    </row>
    <row r="11" spans="2:10" ht="13.5">
      <c r="B11" t="s">
        <v>429</v>
      </c>
      <c r="J11">
        <v>10</v>
      </c>
    </row>
    <row r="12" spans="2:10" ht="13.5">
      <c r="B12" t="s">
        <v>430</v>
      </c>
      <c r="J12">
        <v>11</v>
      </c>
    </row>
    <row r="13" spans="2:10" ht="13.5">
      <c r="B13" t="s">
        <v>431</v>
      </c>
      <c r="J13">
        <v>12</v>
      </c>
    </row>
    <row r="14" ht="13.5">
      <c r="B14" t="s">
        <v>432</v>
      </c>
    </row>
    <row r="15" ht="13.5">
      <c r="B15" t="s">
        <v>433</v>
      </c>
    </row>
    <row r="16" ht="13.5">
      <c r="B16" t="s">
        <v>434</v>
      </c>
    </row>
    <row r="17" ht="13.5">
      <c r="B17" t="s">
        <v>435</v>
      </c>
    </row>
    <row r="18" ht="13.5">
      <c r="B18" t="s">
        <v>436</v>
      </c>
    </row>
    <row r="19" ht="13.5">
      <c r="B19" t="s">
        <v>437</v>
      </c>
    </row>
    <row r="20" ht="13.5">
      <c r="B20" t="s">
        <v>438</v>
      </c>
    </row>
    <row r="21" ht="13.5">
      <c r="B21" t="s">
        <v>439</v>
      </c>
    </row>
    <row r="23" spans="1:2" ht="13.5">
      <c r="A23" t="s">
        <v>443</v>
      </c>
      <c r="B23" t="s">
        <v>444</v>
      </c>
    </row>
    <row r="24" ht="13.5">
      <c r="B24" t="s">
        <v>445</v>
      </c>
    </row>
    <row r="26" spans="1:2" ht="13.5">
      <c r="A26" t="s">
        <v>447</v>
      </c>
      <c r="B26" t="s">
        <v>448</v>
      </c>
    </row>
    <row r="27" ht="13.5">
      <c r="B27" t="s">
        <v>449</v>
      </c>
    </row>
    <row r="29" spans="1:2" ht="13.5">
      <c r="A29" t="s">
        <v>451</v>
      </c>
      <c r="B29" t="s">
        <v>452</v>
      </c>
    </row>
    <row r="30" ht="13.5">
      <c r="B30" t="s">
        <v>453</v>
      </c>
    </row>
    <row r="32" spans="1:2" ht="13.5">
      <c r="A32" t="s">
        <v>454</v>
      </c>
      <c r="B32" t="s">
        <v>455</v>
      </c>
    </row>
    <row r="33" ht="13.5">
      <c r="B33" t="s">
        <v>456</v>
      </c>
    </row>
    <row r="34" ht="13.5">
      <c r="B34" t="s">
        <v>457</v>
      </c>
    </row>
    <row r="35" ht="13.5">
      <c r="B35" t="s">
        <v>458</v>
      </c>
    </row>
    <row r="36" ht="13.5">
      <c r="B36" t="s">
        <v>459</v>
      </c>
    </row>
    <row r="37" ht="13.5">
      <c r="B37" t="s">
        <v>460</v>
      </c>
    </row>
    <row r="39" spans="1:2" ht="13.5">
      <c r="A39" t="s">
        <v>461</v>
      </c>
      <c r="B39" t="s">
        <v>462</v>
      </c>
    </row>
    <row r="40" ht="13.5">
      <c r="B40" t="s">
        <v>463</v>
      </c>
    </row>
    <row r="41" ht="13.5">
      <c r="B41" t="s">
        <v>464</v>
      </c>
    </row>
    <row r="42" ht="13.5">
      <c r="B42" t="s">
        <v>466</v>
      </c>
    </row>
    <row r="43" ht="13.5">
      <c r="B43" t="s">
        <v>465</v>
      </c>
    </row>
    <row r="45" spans="1:2" ht="13.5">
      <c r="A45" t="s">
        <v>467</v>
      </c>
      <c r="B45" t="s">
        <v>468</v>
      </c>
    </row>
    <row r="46" ht="13.5">
      <c r="B46" t="s">
        <v>469</v>
      </c>
    </row>
    <row r="47" ht="13.5">
      <c r="B47" t="s">
        <v>470</v>
      </c>
    </row>
    <row r="48" ht="13.5">
      <c r="B48" t="s">
        <v>471</v>
      </c>
    </row>
    <row r="49" ht="13.5">
      <c r="B49" t="s">
        <v>472</v>
      </c>
    </row>
    <row r="50" ht="13.5">
      <c r="B50" t="s">
        <v>473</v>
      </c>
    </row>
    <row r="51" ht="13.5">
      <c r="B51" t="s">
        <v>474</v>
      </c>
    </row>
    <row r="52" ht="13.5">
      <c r="B52" t="s">
        <v>475</v>
      </c>
    </row>
    <row r="53" ht="13.5">
      <c r="B53" t="s">
        <v>476</v>
      </c>
    </row>
    <row r="54" ht="13.5">
      <c r="B54" t="s">
        <v>477</v>
      </c>
    </row>
    <row r="55" ht="13.5">
      <c r="B55" t="s">
        <v>478</v>
      </c>
    </row>
    <row r="56" ht="13.5">
      <c r="B56" t="s">
        <v>479</v>
      </c>
    </row>
    <row r="57" ht="13.5">
      <c r="B57" t="s">
        <v>622</v>
      </c>
    </row>
    <row r="59" spans="1:2" ht="13.5">
      <c r="A59" t="s">
        <v>480</v>
      </c>
      <c r="B59" t="s">
        <v>481</v>
      </c>
    </row>
    <row r="60" ht="13.5">
      <c r="B60" t="s">
        <v>482</v>
      </c>
    </row>
    <row r="62" spans="1:2" ht="13.5">
      <c r="A62" t="s">
        <v>483</v>
      </c>
      <c r="B62" t="s">
        <v>484</v>
      </c>
    </row>
    <row r="63" ht="13.5">
      <c r="B63" t="s">
        <v>485</v>
      </c>
    </row>
    <row r="64" ht="13.5">
      <c r="B64" t="s">
        <v>627</v>
      </c>
    </row>
    <row r="65" ht="13.5">
      <c r="B65" t="s">
        <v>486</v>
      </c>
    </row>
    <row r="67" spans="1:2" ht="13.5">
      <c r="A67" t="s">
        <v>487</v>
      </c>
      <c r="B67" t="s">
        <v>488</v>
      </c>
    </row>
    <row r="68" ht="13.5">
      <c r="B68" t="s">
        <v>489</v>
      </c>
    </row>
    <row r="69" ht="13.5">
      <c r="B69" t="s">
        <v>490</v>
      </c>
    </row>
    <row r="70" ht="13.5">
      <c r="B70" t="s">
        <v>486</v>
      </c>
    </row>
    <row r="71" ht="13.5">
      <c r="B71" t="s">
        <v>631</v>
      </c>
    </row>
    <row r="73" spans="1:2" ht="13.5">
      <c r="A73" t="s">
        <v>491</v>
      </c>
      <c r="B73" t="s">
        <v>649</v>
      </c>
    </row>
    <row r="74" ht="13.5">
      <c r="B74" t="s">
        <v>492</v>
      </c>
    </row>
    <row r="75" ht="13.5">
      <c r="B75" t="s">
        <v>493</v>
      </c>
    </row>
    <row r="76" ht="13.5">
      <c r="B76" t="s">
        <v>494</v>
      </c>
    </row>
    <row r="77" ht="13.5">
      <c r="B77" t="s">
        <v>495</v>
      </c>
    </row>
    <row r="78" ht="13.5">
      <c r="B78" t="s">
        <v>496</v>
      </c>
    </row>
    <row r="79" ht="13.5">
      <c r="B79" t="s">
        <v>497</v>
      </c>
    </row>
    <row r="80" ht="13.5">
      <c r="B80" t="s">
        <v>498</v>
      </c>
    </row>
    <row r="82" spans="1:2" ht="13.5">
      <c r="A82" t="s">
        <v>499</v>
      </c>
      <c r="B82" t="s">
        <v>500</v>
      </c>
    </row>
    <row r="83" ht="13.5">
      <c r="B83" t="s">
        <v>501</v>
      </c>
    </row>
    <row r="84" ht="13.5">
      <c r="B84" t="s">
        <v>502</v>
      </c>
    </row>
    <row r="85" ht="13.5">
      <c r="B85" t="s">
        <v>503</v>
      </c>
    </row>
    <row r="86" ht="13.5">
      <c r="B86" t="s">
        <v>504</v>
      </c>
    </row>
    <row r="87" ht="13.5">
      <c r="B87" t="s">
        <v>505</v>
      </c>
    </row>
    <row r="88" ht="13.5">
      <c r="B88" t="s">
        <v>506</v>
      </c>
    </row>
    <row r="90" ht="13.5">
      <c r="B90" t="s">
        <v>507</v>
      </c>
    </row>
    <row r="91" ht="13.5">
      <c r="B91" t="s">
        <v>508</v>
      </c>
    </row>
    <row r="93" spans="1:2" ht="13.5">
      <c r="A93" t="s">
        <v>509</v>
      </c>
      <c r="B93" t="s">
        <v>510</v>
      </c>
    </row>
    <row r="94" ht="13.5">
      <c r="B94" t="s">
        <v>511</v>
      </c>
    </row>
    <row r="95" ht="13.5">
      <c r="B95" t="s">
        <v>512</v>
      </c>
    </row>
    <row r="97" ht="13.5">
      <c r="B97" t="s">
        <v>513</v>
      </c>
    </row>
    <row r="98" ht="13.5">
      <c r="B98" t="s">
        <v>514</v>
      </c>
    </row>
    <row r="99" ht="13.5">
      <c r="B99" t="s">
        <v>515</v>
      </c>
    </row>
    <row r="100" ht="13.5">
      <c r="B100" t="s">
        <v>516</v>
      </c>
    </row>
    <row r="102" ht="13.5">
      <c r="B102" t="s">
        <v>517</v>
      </c>
    </row>
    <row r="103" ht="13.5">
      <c r="B103" t="s">
        <v>518</v>
      </c>
    </row>
    <row r="104" ht="13.5">
      <c r="B104" t="s">
        <v>519</v>
      </c>
    </row>
    <row r="105" ht="13.5">
      <c r="B105" t="s">
        <v>520</v>
      </c>
    </row>
    <row r="107" ht="13.5">
      <c r="B107" t="s">
        <v>521</v>
      </c>
    </row>
    <row r="108" ht="13.5">
      <c r="B108" t="s">
        <v>522</v>
      </c>
    </row>
    <row r="109" ht="13.5">
      <c r="B109" t="s">
        <v>523</v>
      </c>
    </row>
    <row r="110" ht="13.5">
      <c r="B110" t="s">
        <v>524</v>
      </c>
    </row>
    <row r="112" ht="13.5">
      <c r="B112" t="s">
        <v>525</v>
      </c>
    </row>
    <row r="113" ht="13.5">
      <c r="B113" t="s">
        <v>526</v>
      </c>
    </row>
    <row r="114" ht="13.5">
      <c r="B114" t="s">
        <v>527</v>
      </c>
    </row>
    <row r="115" ht="13.5">
      <c r="B115" t="s">
        <v>528</v>
      </c>
    </row>
    <row r="117" spans="1:2" ht="13.5">
      <c r="A117" t="s">
        <v>529</v>
      </c>
      <c r="B117" t="s">
        <v>530</v>
      </c>
    </row>
    <row r="118" ht="13.5">
      <c r="B118" t="s">
        <v>531</v>
      </c>
    </row>
    <row r="119" ht="13.5">
      <c r="B119" t="s">
        <v>532</v>
      </c>
    </row>
    <row r="120" ht="13.5">
      <c r="B120" t="s">
        <v>533</v>
      </c>
    </row>
    <row r="121" ht="13.5">
      <c r="B121" t="s">
        <v>600</v>
      </c>
    </row>
    <row r="123" ht="13.5">
      <c r="B123" t="s">
        <v>534</v>
      </c>
    </row>
    <row r="124" ht="13.5">
      <c r="B124" t="s">
        <v>535</v>
      </c>
    </row>
    <row r="125" ht="13.5">
      <c r="B125" t="s">
        <v>536</v>
      </c>
    </row>
    <row r="126" ht="13.5">
      <c r="B126" t="s">
        <v>537</v>
      </c>
    </row>
    <row r="128" spans="1:2" ht="13.5">
      <c r="A128" t="s">
        <v>538</v>
      </c>
      <c r="B128" t="s">
        <v>452</v>
      </c>
    </row>
    <row r="129" ht="13.5">
      <c r="B129" t="s">
        <v>453</v>
      </c>
    </row>
    <row r="131" spans="1:2" ht="13.5">
      <c r="A131" t="s">
        <v>543</v>
      </c>
      <c r="B131" t="s">
        <v>540</v>
      </c>
    </row>
    <row r="132" ht="13.5">
      <c r="B132" t="s">
        <v>541</v>
      </c>
    </row>
    <row r="133" ht="13.5">
      <c r="B133" t="s">
        <v>542</v>
      </c>
    </row>
    <row r="135" spans="1:2" ht="13.5">
      <c r="A135" t="s">
        <v>539</v>
      </c>
      <c r="B135" t="s">
        <v>544</v>
      </c>
    </row>
    <row r="136" ht="13.5">
      <c r="B136" t="s">
        <v>545</v>
      </c>
    </row>
    <row r="137" ht="13.5">
      <c r="B137" t="s">
        <v>546</v>
      </c>
    </row>
    <row r="138" ht="13.5">
      <c r="B138" t="s">
        <v>547</v>
      </c>
    </row>
    <row r="139" ht="13.5">
      <c r="B139" t="s">
        <v>548</v>
      </c>
    </row>
    <row r="140" ht="13.5">
      <c r="B140" t="s">
        <v>549</v>
      </c>
    </row>
    <row r="141" ht="13.5">
      <c r="B141" t="s">
        <v>550</v>
      </c>
    </row>
    <row r="142" ht="13.5">
      <c r="B142" t="s">
        <v>551</v>
      </c>
    </row>
    <row r="143" ht="13.5">
      <c r="B143" t="s">
        <v>552</v>
      </c>
    </row>
    <row r="144" ht="13.5">
      <c r="B144" t="s">
        <v>553</v>
      </c>
    </row>
    <row r="145" ht="13.5">
      <c r="B145" t="s">
        <v>554</v>
      </c>
    </row>
    <row r="146" ht="13.5">
      <c r="B146" t="s">
        <v>555</v>
      </c>
    </row>
    <row r="147" ht="13.5">
      <c r="B147" t="s">
        <v>556</v>
      </c>
    </row>
    <row r="149" ht="13.5">
      <c r="B149" t="s">
        <v>557</v>
      </c>
    </row>
    <row r="150" ht="13.5">
      <c r="B150" t="s">
        <v>558</v>
      </c>
    </row>
    <row r="151" ht="13.5">
      <c r="B151" t="s">
        <v>559</v>
      </c>
    </row>
    <row r="152" ht="13.5">
      <c r="B152" t="s">
        <v>560</v>
      </c>
    </row>
    <row r="154" spans="1:2" ht="13.5">
      <c r="A154" t="s">
        <v>561</v>
      </c>
      <c r="B154" t="s">
        <v>562</v>
      </c>
    </row>
    <row r="155" ht="13.5">
      <c r="B155" t="s">
        <v>563</v>
      </c>
    </row>
    <row r="156" ht="13.5">
      <c r="B156" t="s">
        <v>564</v>
      </c>
    </row>
    <row r="158" spans="1:2" ht="13.5">
      <c r="A158" t="s">
        <v>565</v>
      </c>
      <c r="B158" t="s">
        <v>452</v>
      </c>
    </row>
    <row r="159" ht="13.5">
      <c r="B159" t="s">
        <v>453</v>
      </c>
    </row>
    <row r="161" spans="1:4" ht="13.5">
      <c r="A161" s="69" t="s">
        <v>700</v>
      </c>
      <c r="B161" s="69" t="s">
        <v>540</v>
      </c>
      <c r="C161" s="69"/>
      <c r="D161" s="69"/>
    </row>
    <row r="162" spans="1:4" ht="13.5">
      <c r="A162" s="69"/>
      <c r="B162" s="69" t="s">
        <v>541</v>
      </c>
      <c r="C162" s="69"/>
      <c r="D162" s="69"/>
    </row>
    <row r="163" spans="1:4" ht="13.5">
      <c r="A163" s="69"/>
      <c r="B163" s="69" t="s">
        <v>542</v>
      </c>
      <c r="C163" s="69"/>
      <c r="D163" s="69"/>
    </row>
    <row r="165" spans="1:2" ht="13.5">
      <c r="A165" t="s">
        <v>566</v>
      </c>
      <c r="B165" t="s">
        <v>567</v>
      </c>
    </row>
    <row r="166" ht="13.5">
      <c r="B166" t="s">
        <v>568</v>
      </c>
    </row>
    <row r="167" ht="13.5">
      <c r="B167" t="s">
        <v>569</v>
      </c>
    </row>
    <row r="168" ht="13.5">
      <c r="B168" t="s">
        <v>570</v>
      </c>
    </row>
    <row r="169" ht="13.5">
      <c r="B169" t="s">
        <v>548</v>
      </c>
    </row>
    <row r="170" ht="13.5">
      <c r="B170" t="s">
        <v>549</v>
      </c>
    </row>
    <row r="171" ht="13.5">
      <c r="B171" t="s">
        <v>550</v>
      </c>
    </row>
    <row r="172" ht="13.5">
      <c r="B172" t="s">
        <v>551</v>
      </c>
    </row>
    <row r="173" ht="13.5">
      <c r="B173" t="s">
        <v>552</v>
      </c>
    </row>
    <row r="174" ht="13.5">
      <c r="B174" t="s">
        <v>571</v>
      </c>
    </row>
    <row r="175" ht="13.5">
      <c r="B175" t="s">
        <v>554</v>
      </c>
    </row>
    <row r="176" ht="13.5">
      <c r="B176" t="s">
        <v>555</v>
      </c>
    </row>
    <row r="177" ht="13.5">
      <c r="B177" t="s">
        <v>556</v>
      </c>
    </row>
    <row r="179" ht="13.5">
      <c r="B179" t="s">
        <v>572</v>
      </c>
    </row>
    <row r="180" ht="13.5">
      <c r="B180" t="s">
        <v>558</v>
      </c>
    </row>
    <row r="181" ht="13.5">
      <c r="B181" t="s">
        <v>559</v>
      </c>
    </row>
    <row r="182" ht="13.5">
      <c r="B182" t="s">
        <v>560</v>
      </c>
    </row>
    <row r="184" spans="1:2" ht="13.5">
      <c r="A184" t="s">
        <v>573</v>
      </c>
      <c r="B184" t="s">
        <v>562</v>
      </c>
    </row>
    <row r="185" ht="13.5">
      <c r="B185" t="s">
        <v>563</v>
      </c>
    </row>
    <row r="186" ht="13.5">
      <c r="B186" t="s">
        <v>564</v>
      </c>
    </row>
    <row r="188" spans="1:2" ht="13.5">
      <c r="A188" t="s">
        <v>574</v>
      </c>
      <c r="B188" t="s">
        <v>540</v>
      </c>
    </row>
    <row r="189" ht="13.5">
      <c r="B189" t="s">
        <v>541</v>
      </c>
    </row>
    <row r="190" ht="13.5">
      <c r="B190" t="s">
        <v>542</v>
      </c>
    </row>
    <row r="192" spans="1:2" ht="13.5">
      <c r="A192" t="s">
        <v>575</v>
      </c>
      <c r="B192" t="s">
        <v>544</v>
      </c>
    </row>
    <row r="193" ht="13.5">
      <c r="B193" t="s">
        <v>545</v>
      </c>
    </row>
    <row r="194" ht="13.5">
      <c r="B194" t="s">
        <v>546</v>
      </c>
    </row>
    <row r="195" ht="13.5">
      <c r="B195" t="s">
        <v>547</v>
      </c>
    </row>
    <row r="196" ht="13.5">
      <c r="B196" t="s">
        <v>548</v>
      </c>
    </row>
    <row r="197" ht="13.5">
      <c r="B197" t="s">
        <v>549</v>
      </c>
    </row>
    <row r="198" ht="13.5">
      <c r="B198" t="s">
        <v>576</v>
      </c>
    </row>
    <row r="199" ht="13.5">
      <c r="B199" t="s">
        <v>551</v>
      </c>
    </row>
    <row r="200" ht="13.5">
      <c r="B200" t="s">
        <v>577</v>
      </c>
    </row>
    <row r="201" ht="13.5">
      <c r="B201" t="s">
        <v>578</v>
      </c>
    </row>
    <row r="202" ht="13.5">
      <c r="B202" t="s">
        <v>713</v>
      </c>
    </row>
    <row r="203" ht="13.5">
      <c r="B203" t="s">
        <v>579</v>
      </c>
    </row>
    <row r="205" ht="13.5">
      <c r="B205" t="s">
        <v>557</v>
      </c>
    </row>
    <row r="206" ht="13.5">
      <c r="B206" t="s">
        <v>558</v>
      </c>
    </row>
    <row r="207" ht="13.5">
      <c r="B207" t="s">
        <v>559</v>
      </c>
    </row>
    <row r="208" ht="13.5">
      <c r="B208" t="s">
        <v>560</v>
      </c>
    </row>
    <row r="210" spans="1:2" ht="13.5">
      <c r="A210" t="s">
        <v>580</v>
      </c>
      <c r="B210" t="s">
        <v>717</v>
      </c>
    </row>
    <row r="211" ht="13.5">
      <c r="B211" t="s">
        <v>581</v>
      </c>
    </row>
    <row r="212" ht="13.5">
      <c r="B212" t="s">
        <v>718</v>
      </c>
    </row>
    <row r="213" ht="13.5">
      <c r="B213" t="s">
        <v>582</v>
      </c>
    </row>
    <row r="214" ht="13.5">
      <c r="B214" t="s">
        <v>583</v>
      </c>
    </row>
    <row r="215" ht="13.5">
      <c r="B215" t="s">
        <v>460</v>
      </c>
    </row>
    <row r="217" ht="13.5">
      <c r="B217" t="s">
        <v>557</v>
      </c>
    </row>
    <row r="218" ht="13.5">
      <c r="B218" t="s">
        <v>558</v>
      </c>
    </row>
    <row r="219" ht="13.5">
      <c r="B219" t="s">
        <v>559</v>
      </c>
    </row>
    <row r="220" ht="13.5">
      <c r="B220" t="s">
        <v>560</v>
      </c>
    </row>
    <row r="222" spans="1:2" ht="13.5">
      <c r="A222" t="s">
        <v>584</v>
      </c>
      <c r="B222" t="s">
        <v>562</v>
      </c>
    </row>
    <row r="223" ht="13.5">
      <c r="B223" t="s">
        <v>563</v>
      </c>
    </row>
    <row r="224" ht="13.5">
      <c r="B224" t="s">
        <v>564</v>
      </c>
    </row>
    <row r="226" spans="1:2" ht="13.5">
      <c r="A226" t="s">
        <v>585</v>
      </c>
      <c r="B226" t="s">
        <v>562</v>
      </c>
    </row>
    <row r="227" ht="13.5">
      <c r="B227" t="s">
        <v>563</v>
      </c>
    </row>
    <row r="228" ht="13.5">
      <c r="B228" t="s">
        <v>564</v>
      </c>
    </row>
    <row r="230" spans="1:2" ht="13.5">
      <c r="A230" t="s">
        <v>597</v>
      </c>
      <c r="B230" t="s">
        <v>722</v>
      </c>
    </row>
    <row r="231" ht="13.5">
      <c r="B231" t="s">
        <v>723</v>
      </c>
    </row>
    <row r="233" spans="1:2" ht="13.5">
      <c r="A233" t="s">
        <v>603</v>
      </c>
      <c r="B233" t="s">
        <v>604</v>
      </c>
    </row>
    <row r="234" ht="13.5">
      <c r="B234" t="s">
        <v>664</v>
      </c>
    </row>
    <row r="235" ht="13.5">
      <c r="B235" t="s">
        <v>665</v>
      </c>
    </row>
    <row r="236" ht="13.5">
      <c r="B236" t="s">
        <v>666</v>
      </c>
    </row>
    <row r="238" spans="1:2" ht="13.5">
      <c r="A238" t="s">
        <v>634</v>
      </c>
      <c r="B238" t="s">
        <v>635</v>
      </c>
    </row>
    <row r="239" ht="13.5">
      <c r="B239" t="s">
        <v>636</v>
      </c>
    </row>
    <row r="241" spans="1:2" ht="13.5">
      <c r="A241" t="s">
        <v>638</v>
      </c>
      <c r="B241" t="s">
        <v>639</v>
      </c>
    </row>
    <row r="242" ht="13.5">
      <c r="B242" t="s">
        <v>640</v>
      </c>
    </row>
    <row r="244" spans="1:2" ht="13.5">
      <c r="A244" t="s">
        <v>674</v>
      </c>
      <c r="B244" t="s">
        <v>675</v>
      </c>
    </row>
    <row r="245" ht="13.5">
      <c r="B245" t="s">
        <v>676</v>
      </c>
    </row>
    <row r="246" ht="13.5">
      <c r="B246" t="s">
        <v>677</v>
      </c>
    </row>
    <row r="247" ht="13.5">
      <c r="B247" t="s">
        <v>678</v>
      </c>
    </row>
    <row r="248" ht="13.5">
      <c r="B248" t="s">
        <v>1071</v>
      </c>
    </row>
    <row r="249" ht="13.5">
      <c r="B249" t="s">
        <v>679</v>
      </c>
    </row>
    <row r="250" ht="13.5">
      <c r="B250" t="s">
        <v>680</v>
      </c>
    </row>
    <row r="251" ht="13.5">
      <c r="B251" t="s">
        <v>681</v>
      </c>
    </row>
    <row r="252" ht="13.5">
      <c r="B252" t="s">
        <v>682</v>
      </c>
    </row>
    <row r="254" spans="1:2" ht="13.5">
      <c r="A254" t="s">
        <v>703</v>
      </c>
      <c r="B254" t="s">
        <v>704</v>
      </c>
    </row>
    <row r="255" ht="13.5">
      <c r="B255" t="s">
        <v>705</v>
      </c>
    </row>
    <row r="256" ht="13.5">
      <c r="B256" t="s">
        <v>706</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C334"/>
  <sheetViews>
    <sheetView zoomScalePageLayoutView="0" workbookViewId="0" topLeftCell="A307">
      <selection activeCell="B318" sqref="B318"/>
    </sheetView>
  </sheetViews>
  <sheetFormatPr defaultColWidth="9.00390625" defaultRowHeight="13.5"/>
  <sheetData>
    <row r="1" spans="1:2" ht="13.5">
      <c r="A1" t="s">
        <v>724</v>
      </c>
      <c r="B1">
        <v>0</v>
      </c>
    </row>
    <row r="2" spans="1:2" ht="13.5">
      <c r="A2" t="s">
        <v>725</v>
      </c>
      <c r="B2">
        <v>1</v>
      </c>
    </row>
    <row r="3" spans="1:2" ht="13.5">
      <c r="A3" t="s">
        <v>726</v>
      </c>
      <c r="B3">
        <v>2</v>
      </c>
    </row>
    <row r="4" spans="1:2" ht="13.5">
      <c r="A4" t="s">
        <v>727</v>
      </c>
      <c r="B4">
        <v>3</v>
      </c>
    </row>
    <row r="5" spans="1:2" ht="13.5">
      <c r="A5" t="s">
        <v>728</v>
      </c>
      <c r="B5">
        <v>4</v>
      </c>
    </row>
    <row r="6" spans="1:2" ht="13.5">
      <c r="A6" t="s">
        <v>729</v>
      </c>
      <c r="B6">
        <v>5</v>
      </c>
    </row>
    <row r="7" spans="1:2" ht="13.5">
      <c r="A7" t="s">
        <v>730</v>
      </c>
      <c r="B7">
        <v>20</v>
      </c>
    </row>
    <row r="8" spans="1:2" ht="13.5">
      <c r="A8" t="s">
        <v>731</v>
      </c>
      <c r="B8" t="s">
        <v>732</v>
      </c>
    </row>
    <row r="9" spans="1:2" ht="13.5">
      <c r="A9" t="s">
        <v>733</v>
      </c>
      <c r="B9">
        <v>1</v>
      </c>
    </row>
    <row r="10" spans="1:2" ht="13.5">
      <c r="A10" t="s">
        <v>734</v>
      </c>
      <c r="B10">
        <v>2</v>
      </c>
    </row>
    <row r="11" spans="1:2" ht="13.5">
      <c r="A11" t="s">
        <v>735</v>
      </c>
      <c r="B11">
        <v>1</v>
      </c>
    </row>
    <row r="12" spans="1:2" ht="13.5">
      <c r="A12" t="s">
        <v>736</v>
      </c>
      <c r="B12">
        <v>1</v>
      </c>
    </row>
    <row r="13" spans="1:2" ht="13.5">
      <c r="A13" t="s">
        <v>737</v>
      </c>
      <c r="B13">
        <v>1</v>
      </c>
    </row>
    <row r="14" spans="1:2" ht="13.5">
      <c r="A14" t="s">
        <v>738</v>
      </c>
      <c r="B14">
        <v>0.01</v>
      </c>
    </row>
    <row r="15" spans="1:2" ht="13.5">
      <c r="A15" t="s">
        <v>739</v>
      </c>
      <c r="B15">
        <v>0.02</v>
      </c>
    </row>
    <row r="16" spans="1:2" ht="13.5">
      <c r="A16" t="s">
        <v>740</v>
      </c>
      <c r="B16">
        <v>0.97</v>
      </c>
    </row>
    <row r="17" spans="1:2" ht="13.5">
      <c r="A17" t="s">
        <v>741</v>
      </c>
      <c r="B17">
        <v>1</v>
      </c>
    </row>
    <row r="18" spans="1:2" ht="13.5">
      <c r="A18" t="s">
        <v>742</v>
      </c>
      <c r="B18">
        <v>0.01</v>
      </c>
    </row>
    <row r="19" spans="1:2" ht="13.5">
      <c r="A19" t="s">
        <v>743</v>
      </c>
      <c r="B19">
        <v>0.02</v>
      </c>
    </row>
    <row r="20" spans="1:2" ht="13.5">
      <c r="A20" t="s">
        <v>744</v>
      </c>
      <c r="B20">
        <v>0.97</v>
      </c>
    </row>
    <row r="21" spans="1:2" ht="13.5">
      <c r="A21" t="s">
        <v>745</v>
      </c>
      <c r="B21">
        <v>1</v>
      </c>
    </row>
    <row r="22" spans="1:2" ht="13.5">
      <c r="A22" t="s">
        <v>746</v>
      </c>
      <c r="B22">
        <v>1</v>
      </c>
    </row>
    <row r="23" spans="1:2" ht="13.5">
      <c r="A23" t="s">
        <v>747</v>
      </c>
      <c r="B23" t="s">
        <v>748</v>
      </c>
    </row>
    <row r="24" ht="13.5">
      <c r="A24" t="s">
        <v>749</v>
      </c>
    </row>
    <row r="25" spans="1:2" ht="13.5">
      <c r="A25" t="s">
        <v>750</v>
      </c>
      <c r="B25">
        <v>1</v>
      </c>
    </row>
    <row r="26" spans="1:2" ht="13.5">
      <c r="A26" t="s">
        <v>751</v>
      </c>
      <c r="B26">
        <v>2</v>
      </c>
    </row>
    <row r="27" spans="1:2" ht="13.5">
      <c r="A27" t="s">
        <v>752</v>
      </c>
      <c r="B27">
        <v>3</v>
      </c>
    </row>
    <row r="28" spans="1:2" ht="13.5">
      <c r="A28" t="s">
        <v>753</v>
      </c>
      <c r="B28">
        <v>4</v>
      </c>
    </row>
    <row r="29" spans="1:2" ht="13.5">
      <c r="A29" t="s">
        <v>754</v>
      </c>
      <c r="B29">
        <v>5</v>
      </c>
    </row>
    <row r="30" spans="1:2" ht="13.5">
      <c r="A30" t="s">
        <v>755</v>
      </c>
      <c r="B30">
        <v>6</v>
      </c>
    </row>
    <row r="31" spans="1:2" ht="13.5">
      <c r="A31" t="s">
        <v>756</v>
      </c>
      <c r="B31" t="s">
        <v>732</v>
      </c>
    </row>
    <row r="32" spans="1:2" ht="13.5">
      <c r="A32" t="s">
        <v>757</v>
      </c>
      <c r="B32">
        <v>1</v>
      </c>
    </row>
    <row r="33" spans="1:2" ht="13.5">
      <c r="A33" t="s">
        <v>758</v>
      </c>
      <c r="B33">
        <v>2</v>
      </c>
    </row>
    <row r="34" spans="1:2" ht="13.5">
      <c r="A34" t="s">
        <v>759</v>
      </c>
      <c r="B34">
        <v>3</v>
      </c>
    </row>
    <row r="35" spans="1:2" ht="13.5">
      <c r="A35" t="s">
        <v>760</v>
      </c>
      <c r="B35">
        <v>4</v>
      </c>
    </row>
    <row r="36" spans="1:2" ht="13.5">
      <c r="A36" t="s">
        <v>761</v>
      </c>
      <c r="B36">
        <v>5</v>
      </c>
    </row>
    <row r="37" spans="1:2" ht="13.5">
      <c r="A37" t="s">
        <v>762</v>
      </c>
      <c r="B37" t="s">
        <v>732</v>
      </c>
    </row>
    <row r="38" spans="1:2" ht="13.5">
      <c r="A38" t="s">
        <v>763</v>
      </c>
      <c r="B38">
        <v>1</v>
      </c>
    </row>
    <row r="39" spans="1:2" ht="13.5">
      <c r="A39" t="s">
        <v>764</v>
      </c>
      <c r="B39">
        <v>2</v>
      </c>
    </row>
    <row r="40" spans="1:2" ht="13.5">
      <c r="A40" t="s">
        <v>765</v>
      </c>
      <c r="B40">
        <v>3</v>
      </c>
    </row>
    <row r="41" spans="1:2" ht="13.5">
      <c r="A41" t="s">
        <v>766</v>
      </c>
      <c r="B41">
        <v>4</v>
      </c>
    </row>
    <row r="42" spans="1:2" ht="13.5">
      <c r="A42" t="s">
        <v>767</v>
      </c>
      <c r="B42">
        <v>5</v>
      </c>
    </row>
    <row r="43" spans="1:2" ht="13.5">
      <c r="A43" t="s">
        <v>768</v>
      </c>
      <c r="B43">
        <v>12</v>
      </c>
    </row>
    <row r="44" spans="1:2" ht="13.5">
      <c r="A44" t="s">
        <v>769</v>
      </c>
      <c r="B44" t="s">
        <v>770</v>
      </c>
    </row>
    <row r="45" spans="1:2" ht="13.5">
      <c r="A45" t="s">
        <v>771</v>
      </c>
      <c r="B45">
        <v>1</v>
      </c>
    </row>
    <row r="46" spans="1:2" ht="13.5">
      <c r="A46" t="s">
        <v>772</v>
      </c>
      <c r="B46" t="s">
        <v>773</v>
      </c>
    </row>
    <row r="47" spans="1:2" ht="13.5">
      <c r="A47" t="s">
        <v>774</v>
      </c>
      <c r="B47">
        <v>2</v>
      </c>
    </row>
    <row r="48" spans="1:2" ht="13.5">
      <c r="A48" t="s">
        <v>775</v>
      </c>
      <c r="B48">
        <v>1</v>
      </c>
    </row>
    <row r="49" spans="1:2" ht="13.5">
      <c r="A49" t="s">
        <v>776</v>
      </c>
      <c r="B49" t="s">
        <v>777</v>
      </c>
    </row>
    <row r="50" spans="1:2" ht="13.5">
      <c r="A50" t="s">
        <v>778</v>
      </c>
      <c r="B50">
        <v>1</v>
      </c>
    </row>
    <row r="51" spans="1:2" ht="13.5">
      <c r="A51" t="s">
        <v>779</v>
      </c>
      <c r="B51">
        <v>2</v>
      </c>
    </row>
    <row r="52" spans="1:2" ht="13.5">
      <c r="A52" t="s">
        <v>780</v>
      </c>
      <c r="B52">
        <v>3</v>
      </c>
    </row>
    <row r="53" spans="1:2" ht="13.5">
      <c r="A53" t="s">
        <v>781</v>
      </c>
      <c r="B53">
        <v>4</v>
      </c>
    </row>
    <row r="54" spans="1:2" ht="13.5">
      <c r="A54" t="s">
        <v>782</v>
      </c>
      <c r="B54" t="s">
        <v>783</v>
      </c>
    </row>
    <row r="55" spans="1:2" ht="13.5">
      <c r="A55" t="s">
        <v>784</v>
      </c>
      <c r="B55">
        <v>1</v>
      </c>
    </row>
    <row r="56" spans="1:2" ht="13.5">
      <c r="A56" t="s">
        <v>785</v>
      </c>
      <c r="B56">
        <v>2</v>
      </c>
    </row>
    <row r="57" spans="1:2" ht="13.5">
      <c r="A57" t="s">
        <v>786</v>
      </c>
      <c r="B57">
        <v>8</v>
      </c>
    </row>
    <row r="58" spans="1:2" ht="13.5">
      <c r="A58" t="s">
        <v>787</v>
      </c>
      <c r="B58" t="s">
        <v>788</v>
      </c>
    </row>
    <row r="59" spans="1:2" ht="13.5">
      <c r="A59" t="s">
        <v>789</v>
      </c>
      <c r="B59">
        <v>1</v>
      </c>
    </row>
    <row r="60" ht="13.5">
      <c r="A60" t="s">
        <v>790</v>
      </c>
    </row>
    <row r="61" ht="13.5">
      <c r="A61" t="s">
        <v>791</v>
      </c>
    </row>
    <row r="62" spans="1:2" ht="13.5">
      <c r="A62" t="s">
        <v>792</v>
      </c>
      <c r="B62" t="s">
        <v>793</v>
      </c>
    </row>
    <row r="63" spans="1:2" ht="13.5">
      <c r="A63" t="s">
        <v>794</v>
      </c>
      <c r="B63" t="s">
        <v>793</v>
      </c>
    </row>
    <row r="64" spans="1:2" ht="13.5">
      <c r="A64" t="s">
        <v>795</v>
      </c>
      <c r="B64" t="s">
        <v>793</v>
      </c>
    </row>
    <row r="65" spans="1:2" ht="13.5">
      <c r="A65" t="s">
        <v>796</v>
      </c>
      <c r="B65">
        <v>1</v>
      </c>
    </row>
    <row r="66" spans="1:2" ht="13.5">
      <c r="A66" t="s">
        <v>797</v>
      </c>
      <c r="B66">
        <v>1</v>
      </c>
    </row>
    <row r="67" spans="1:2" ht="13.5">
      <c r="A67" t="s">
        <v>798</v>
      </c>
      <c r="B67">
        <v>1</v>
      </c>
    </row>
    <row r="68" spans="1:2" ht="13.5">
      <c r="A68" t="s">
        <v>799</v>
      </c>
      <c r="B68">
        <v>3</v>
      </c>
    </row>
    <row r="69" spans="1:2" ht="13.5">
      <c r="A69" t="s">
        <v>800</v>
      </c>
      <c r="B69">
        <v>2</v>
      </c>
    </row>
    <row r="70" spans="1:2" ht="13.5">
      <c r="A70" t="s">
        <v>801</v>
      </c>
      <c r="B70">
        <v>2</v>
      </c>
    </row>
    <row r="71" spans="1:2" ht="13.5">
      <c r="A71" t="s">
        <v>802</v>
      </c>
      <c r="B71">
        <v>2</v>
      </c>
    </row>
    <row r="72" spans="1:2" ht="13.5">
      <c r="A72" t="s">
        <v>803</v>
      </c>
      <c r="B72">
        <v>6</v>
      </c>
    </row>
    <row r="73" spans="1:2" ht="13.5">
      <c r="A73" t="s">
        <v>804</v>
      </c>
      <c r="B73">
        <v>3</v>
      </c>
    </row>
    <row r="74" spans="1:2" ht="13.5">
      <c r="A74" t="s">
        <v>805</v>
      </c>
      <c r="B74">
        <v>3</v>
      </c>
    </row>
    <row r="75" spans="1:2" ht="13.5">
      <c r="A75" t="s">
        <v>806</v>
      </c>
      <c r="B75">
        <v>3</v>
      </c>
    </row>
    <row r="76" spans="1:2" ht="13.5">
      <c r="A76" t="s">
        <v>807</v>
      </c>
      <c r="B76">
        <v>9</v>
      </c>
    </row>
    <row r="77" spans="1:2" ht="13.5">
      <c r="A77" t="s">
        <v>808</v>
      </c>
      <c r="B77">
        <v>4</v>
      </c>
    </row>
    <row r="78" spans="1:2" ht="13.5">
      <c r="A78" t="s">
        <v>809</v>
      </c>
      <c r="B78">
        <v>4</v>
      </c>
    </row>
    <row r="79" spans="1:2" ht="13.5">
      <c r="A79" t="s">
        <v>810</v>
      </c>
      <c r="B79">
        <v>4</v>
      </c>
    </row>
    <row r="80" spans="1:2" ht="13.5">
      <c r="A80" t="s">
        <v>811</v>
      </c>
      <c r="B80">
        <v>12</v>
      </c>
    </row>
    <row r="81" spans="1:2" ht="13.5">
      <c r="A81" t="s">
        <v>812</v>
      </c>
      <c r="B81">
        <v>1</v>
      </c>
    </row>
    <row r="82" spans="1:2" ht="13.5">
      <c r="A82" t="s">
        <v>813</v>
      </c>
      <c r="B82">
        <v>2</v>
      </c>
    </row>
    <row r="83" spans="1:2" ht="13.5">
      <c r="A83" t="s">
        <v>814</v>
      </c>
      <c r="B83">
        <v>1</v>
      </c>
    </row>
    <row r="84" spans="1:2" ht="13.5">
      <c r="A84" t="s">
        <v>815</v>
      </c>
      <c r="B84">
        <v>2</v>
      </c>
    </row>
    <row r="85" spans="1:2" ht="13.5">
      <c r="A85" t="s">
        <v>816</v>
      </c>
      <c r="B85">
        <v>1</v>
      </c>
    </row>
    <row r="86" spans="1:2" ht="13.5">
      <c r="A86" t="s">
        <v>817</v>
      </c>
      <c r="B86">
        <v>2</v>
      </c>
    </row>
    <row r="87" spans="1:2" ht="13.5">
      <c r="A87" t="s">
        <v>818</v>
      </c>
      <c r="B87">
        <v>1</v>
      </c>
    </row>
    <row r="88" ht="13.5">
      <c r="A88" t="s">
        <v>819</v>
      </c>
    </row>
    <row r="89" spans="1:3" ht="13.5">
      <c r="A89" s="69" t="s">
        <v>820</v>
      </c>
      <c r="B89" s="69"/>
      <c r="C89" s="69" t="s">
        <v>0</v>
      </c>
    </row>
    <row r="90" spans="1:3" ht="13.5">
      <c r="A90" s="69" t="s">
        <v>821</v>
      </c>
      <c r="B90" s="69"/>
      <c r="C90" s="69" t="s">
        <v>0</v>
      </c>
    </row>
    <row r="91" spans="1:3" ht="13.5">
      <c r="A91" s="69" t="s">
        <v>822</v>
      </c>
      <c r="B91" s="69"/>
      <c r="C91" s="69" t="s">
        <v>0</v>
      </c>
    </row>
    <row r="92" spans="1:3" ht="13.5">
      <c r="A92" s="69" t="s">
        <v>823</v>
      </c>
      <c r="B92" s="69"/>
      <c r="C92" s="69" t="s">
        <v>0</v>
      </c>
    </row>
    <row r="93" spans="1:2" ht="13.5">
      <c r="A93" t="s">
        <v>824</v>
      </c>
      <c r="B93">
        <v>1</v>
      </c>
    </row>
    <row r="94" spans="1:2" ht="13.5">
      <c r="A94" t="s">
        <v>825</v>
      </c>
      <c r="B94">
        <v>2</v>
      </c>
    </row>
    <row r="95" spans="1:2" ht="13.5">
      <c r="A95" t="s">
        <v>826</v>
      </c>
      <c r="B95">
        <v>3</v>
      </c>
    </row>
    <row r="96" spans="1:2" ht="13.5">
      <c r="A96" t="s">
        <v>827</v>
      </c>
      <c r="B96">
        <v>4</v>
      </c>
    </row>
    <row r="97" spans="1:2" ht="13.5">
      <c r="A97" t="s">
        <v>828</v>
      </c>
      <c r="B97">
        <v>5</v>
      </c>
    </row>
    <row r="98" spans="1:2" ht="13.5">
      <c r="A98" t="s">
        <v>829</v>
      </c>
      <c r="B98">
        <v>6</v>
      </c>
    </row>
    <row r="99" spans="1:2" ht="13.5">
      <c r="A99" t="s">
        <v>830</v>
      </c>
      <c r="B99">
        <v>7</v>
      </c>
    </row>
    <row r="100" spans="1:2" ht="13.5">
      <c r="A100" t="s">
        <v>831</v>
      </c>
      <c r="B100">
        <v>8</v>
      </c>
    </row>
    <row r="101" spans="1:2" ht="13.5">
      <c r="A101" t="s">
        <v>832</v>
      </c>
      <c r="B101">
        <v>1</v>
      </c>
    </row>
    <row r="102" spans="1:2" ht="13.5">
      <c r="A102" t="s">
        <v>833</v>
      </c>
      <c r="B102">
        <v>2</v>
      </c>
    </row>
    <row r="103" spans="1:2" ht="13.5">
      <c r="A103" t="s">
        <v>834</v>
      </c>
      <c r="B103">
        <v>3</v>
      </c>
    </row>
    <row r="104" spans="1:2" ht="13.5">
      <c r="A104" t="s">
        <v>835</v>
      </c>
      <c r="B104">
        <v>3</v>
      </c>
    </row>
    <row r="105" spans="1:2" ht="13.5">
      <c r="A105" t="s">
        <v>836</v>
      </c>
      <c r="B105">
        <v>2</v>
      </c>
    </row>
    <row r="106" spans="1:2" ht="13.5">
      <c r="A106" t="s">
        <v>837</v>
      </c>
      <c r="B106">
        <v>1</v>
      </c>
    </row>
    <row r="107" spans="1:2" ht="13.5">
      <c r="A107" t="s">
        <v>838</v>
      </c>
      <c r="B107">
        <v>1</v>
      </c>
    </row>
    <row r="108" spans="1:2" ht="13.5">
      <c r="A108" t="s">
        <v>839</v>
      </c>
      <c r="B108">
        <v>3</v>
      </c>
    </row>
    <row r="109" spans="1:2" ht="13.5">
      <c r="A109" t="s">
        <v>840</v>
      </c>
      <c r="B109">
        <v>2</v>
      </c>
    </row>
    <row r="110" spans="1:2" ht="13.5">
      <c r="A110" t="s">
        <v>841</v>
      </c>
      <c r="B110">
        <v>2</v>
      </c>
    </row>
    <row r="111" spans="1:2" ht="13.5">
      <c r="A111" t="s">
        <v>842</v>
      </c>
      <c r="B111">
        <v>1</v>
      </c>
    </row>
    <row r="112" spans="1:2" ht="13.5">
      <c r="A112" t="s">
        <v>843</v>
      </c>
      <c r="B112">
        <v>3</v>
      </c>
    </row>
    <row r="113" spans="1:2" ht="13.5">
      <c r="A113" t="s">
        <v>844</v>
      </c>
      <c r="B113">
        <v>2</v>
      </c>
    </row>
    <row r="114" spans="1:2" ht="13.5">
      <c r="A114" t="s">
        <v>845</v>
      </c>
      <c r="B114">
        <v>3</v>
      </c>
    </row>
    <row r="115" spans="1:2" ht="13.5">
      <c r="A115" t="s">
        <v>846</v>
      </c>
      <c r="B115">
        <v>1</v>
      </c>
    </row>
    <row r="116" spans="1:2" ht="13.5">
      <c r="A116" t="s">
        <v>847</v>
      </c>
      <c r="B116">
        <v>1</v>
      </c>
    </row>
    <row r="117" spans="1:2" ht="13.5">
      <c r="A117" t="s">
        <v>848</v>
      </c>
      <c r="B117">
        <v>2</v>
      </c>
    </row>
    <row r="118" spans="1:2" ht="13.5">
      <c r="A118" t="s">
        <v>849</v>
      </c>
      <c r="B118">
        <v>3</v>
      </c>
    </row>
    <row r="119" spans="1:2" ht="13.5">
      <c r="A119" t="s">
        <v>850</v>
      </c>
      <c r="B119">
        <v>4</v>
      </c>
    </row>
    <row r="120" spans="1:2" ht="13.5">
      <c r="A120" t="s">
        <v>851</v>
      </c>
      <c r="B120">
        <v>1</v>
      </c>
    </row>
    <row r="121" spans="1:2" ht="13.5">
      <c r="A121" t="s">
        <v>852</v>
      </c>
      <c r="B121">
        <v>1</v>
      </c>
    </row>
    <row r="122" spans="1:2" ht="13.5">
      <c r="A122" t="s">
        <v>853</v>
      </c>
      <c r="B122">
        <v>3</v>
      </c>
    </row>
    <row r="123" spans="1:2" ht="13.5">
      <c r="A123" t="s">
        <v>854</v>
      </c>
      <c r="B123">
        <v>3</v>
      </c>
    </row>
    <row r="124" spans="1:2" ht="13.5">
      <c r="A124" t="s">
        <v>855</v>
      </c>
      <c r="B124">
        <v>2</v>
      </c>
    </row>
    <row r="125" spans="1:2" ht="13.5">
      <c r="A125" t="s">
        <v>856</v>
      </c>
      <c r="B125">
        <v>4</v>
      </c>
    </row>
    <row r="126" spans="1:2" ht="13.5">
      <c r="A126" t="s">
        <v>857</v>
      </c>
      <c r="B126">
        <v>2</v>
      </c>
    </row>
    <row r="127" spans="1:2" ht="13.5">
      <c r="A127" t="s">
        <v>858</v>
      </c>
      <c r="B127">
        <v>1</v>
      </c>
    </row>
    <row r="128" spans="1:2" ht="13.5">
      <c r="A128" t="s">
        <v>859</v>
      </c>
      <c r="B128">
        <v>4</v>
      </c>
    </row>
    <row r="129" spans="1:2" ht="13.5">
      <c r="A129" t="s">
        <v>860</v>
      </c>
      <c r="B129">
        <v>3</v>
      </c>
    </row>
    <row r="130" spans="1:2" ht="13.5">
      <c r="A130" t="s">
        <v>861</v>
      </c>
      <c r="B130">
        <v>1</v>
      </c>
    </row>
    <row r="131" spans="1:2" ht="13.5">
      <c r="A131" t="s">
        <v>862</v>
      </c>
      <c r="B131">
        <v>2</v>
      </c>
    </row>
    <row r="132" spans="1:2" ht="13.5">
      <c r="A132" t="s">
        <v>863</v>
      </c>
      <c r="B132">
        <v>3</v>
      </c>
    </row>
    <row r="133" spans="1:2" ht="13.5">
      <c r="A133" t="s">
        <v>864</v>
      </c>
      <c r="B133">
        <v>2003</v>
      </c>
    </row>
    <row r="134" spans="1:2" ht="13.5">
      <c r="A134" t="s">
        <v>865</v>
      </c>
      <c r="B134">
        <v>12</v>
      </c>
    </row>
    <row r="135" ht="13.5">
      <c r="A135" t="s">
        <v>866</v>
      </c>
    </row>
    <row r="136" spans="1:2" ht="13.5">
      <c r="A136" t="s">
        <v>867</v>
      </c>
      <c r="B136">
        <v>12</v>
      </c>
    </row>
    <row r="137" spans="1:2" ht="13.5">
      <c r="A137" t="s">
        <v>868</v>
      </c>
      <c r="B137">
        <v>1161</v>
      </c>
    </row>
    <row r="138" spans="1:2" ht="13.5">
      <c r="A138" t="s">
        <v>869</v>
      </c>
      <c r="B138">
        <v>99</v>
      </c>
    </row>
    <row r="139" spans="1:2" ht="13.5">
      <c r="A139" t="s">
        <v>870</v>
      </c>
      <c r="B139">
        <v>10</v>
      </c>
    </row>
    <row r="140" spans="1:2" ht="13.5">
      <c r="A140" t="s">
        <v>871</v>
      </c>
      <c r="B140">
        <v>2</v>
      </c>
    </row>
    <row r="141" spans="1:2" ht="13.5">
      <c r="A141" t="s">
        <v>872</v>
      </c>
      <c r="B141">
        <v>55</v>
      </c>
    </row>
    <row r="142" spans="1:2" ht="13.5">
      <c r="A142" t="s">
        <v>873</v>
      </c>
      <c r="B142">
        <v>77</v>
      </c>
    </row>
    <row r="143" spans="1:2" ht="13.5">
      <c r="A143" t="s">
        <v>874</v>
      </c>
      <c r="B143">
        <v>2002</v>
      </c>
    </row>
    <row r="144" spans="1:2" ht="13.5">
      <c r="A144" t="s">
        <v>875</v>
      </c>
      <c r="B144">
        <v>6</v>
      </c>
    </row>
    <row r="145" spans="1:2" ht="13.5">
      <c r="A145" t="s">
        <v>876</v>
      </c>
      <c r="B145">
        <v>2006</v>
      </c>
    </row>
    <row r="146" spans="1:2" ht="13.5">
      <c r="A146" t="s">
        <v>877</v>
      </c>
      <c r="B146">
        <v>1</v>
      </c>
    </row>
    <row r="147" spans="1:2" ht="13.5">
      <c r="A147" t="s">
        <v>878</v>
      </c>
      <c r="B147">
        <v>1201</v>
      </c>
    </row>
    <row r="148" spans="1:2" ht="13.5">
      <c r="A148" t="s">
        <v>879</v>
      </c>
      <c r="B148">
        <v>0</v>
      </c>
    </row>
    <row r="149" spans="1:2" ht="13.5">
      <c r="A149" t="s">
        <v>880</v>
      </c>
      <c r="B149">
        <v>4</v>
      </c>
    </row>
    <row r="150" spans="1:2" ht="13.5">
      <c r="A150" t="s">
        <v>881</v>
      </c>
      <c r="B150">
        <v>22</v>
      </c>
    </row>
    <row r="151" spans="1:2" ht="13.5">
      <c r="A151" t="s">
        <v>882</v>
      </c>
      <c r="B151">
        <v>11</v>
      </c>
    </row>
    <row r="152" spans="1:2" ht="13.5">
      <c r="A152" t="s">
        <v>883</v>
      </c>
      <c r="B152">
        <v>1</v>
      </c>
    </row>
    <row r="153" spans="1:2" ht="13.5">
      <c r="A153" t="s">
        <v>884</v>
      </c>
      <c r="B153">
        <v>1</v>
      </c>
    </row>
    <row r="154" spans="1:2" ht="13.5">
      <c r="A154" t="s">
        <v>885</v>
      </c>
      <c r="B154">
        <v>11</v>
      </c>
    </row>
    <row r="155" spans="1:2" ht="13.5">
      <c r="A155" t="s">
        <v>886</v>
      </c>
      <c r="B155">
        <v>2</v>
      </c>
    </row>
    <row r="156" spans="1:2" ht="13.5">
      <c r="A156" t="s">
        <v>887</v>
      </c>
      <c r="B156">
        <v>5</v>
      </c>
    </row>
    <row r="157" spans="1:2" ht="13.5">
      <c r="A157" t="s">
        <v>888</v>
      </c>
      <c r="B157">
        <v>33</v>
      </c>
    </row>
    <row r="158" spans="1:2" ht="13.5">
      <c r="A158" t="s">
        <v>889</v>
      </c>
      <c r="B158">
        <v>22</v>
      </c>
    </row>
    <row r="159" spans="1:2" ht="13.5">
      <c r="A159" t="s">
        <v>890</v>
      </c>
      <c r="B159">
        <v>2</v>
      </c>
    </row>
    <row r="160" spans="1:2" ht="13.5">
      <c r="A160" t="s">
        <v>891</v>
      </c>
      <c r="B160">
        <v>2</v>
      </c>
    </row>
    <row r="161" spans="1:2" ht="13.5">
      <c r="A161" t="s">
        <v>892</v>
      </c>
      <c r="B161">
        <v>12</v>
      </c>
    </row>
    <row r="162" spans="1:2" ht="13.5">
      <c r="A162" t="s">
        <v>893</v>
      </c>
      <c r="B162">
        <v>3</v>
      </c>
    </row>
    <row r="163" spans="1:2" ht="13.5">
      <c r="A163" t="s">
        <v>894</v>
      </c>
      <c r="B163">
        <v>6</v>
      </c>
    </row>
    <row r="164" spans="1:2" ht="13.5">
      <c r="A164" t="s">
        <v>895</v>
      </c>
      <c r="B164">
        <v>44</v>
      </c>
    </row>
    <row r="165" spans="1:2" ht="13.5">
      <c r="A165" t="s">
        <v>896</v>
      </c>
      <c r="B165">
        <v>33</v>
      </c>
    </row>
    <row r="166" spans="1:2" ht="13.5">
      <c r="A166" t="s">
        <v>897</v>
      </c>
      <c r="B166">
        <v>3</v>
      </c>
    </row>
    <row r="167" spans="1:2" ht="13.5">
      <c r="A167" t="s">
        <v>898</v>
      </c>
      <c r="B167">
        <v>3</v>
      </c>
    </row>
    <row r="168" spans="1:2" ht="13.5">
      <c r="A168" t="s">
        <v>899</v>
      </c>
      <c r="B168">
        <v>13</v>
      </c>
    </row>
    <row r="169" spans="1:2" ht="13.5">
      <c r="A169" t="s">
        <v>900</v>
      </c>
      <c r="B169">
        <v>4</v>
      </c>
    </row>
    <row r="170" spans="1:2" ht="13.5">
      <c r="A170" t="s">
        <v>901</v>
      </c>
      <c r="B170">
        <v>7</v>
      </c>
    </row>
    <row r="171" spans="1:2" ht="13.5">
      <c r="A171" t="s">
        <v>902</v>
      </c>
      <c r="B171">
        <v>55</v>
      </c>
    </row>
    <row r="172" spans="1:2" ht="13.5">
      <c r="A172" t="s">
        <v>903</v>
      </c>
      <c r="B172">
        <v>44</v>
      </c>
    </row>
    <row r="173" spans="1:2" ht="13.5">
      <c r="A173" t="s">
        <v>904</v>
      </c>
      <c r="B173">
        <v>4</v>
      </c>
    </row>
    <row r="174" spans="1:2" ht="13.5">
      <c r="A174" t="s">
        <v>905</v>
      </c>
      <c r="B174">
        <v>4</v>
      </c>
    </row>
    <row r="175" spans="1:2" ht="13.5">
      <c r="A175" t="s">
        <v>906</v>
      </c>
      <c r="B175">
        <v>14</v>
      </c>
    </row>
    <row r="176" spans="1:2" ht="13.5">
      <c r="A176" t="s">
        <v>907</v>
      </c>
      <c r="B176">
        <v>5</v>
      </c>
    </row>
    <row r="177" spans="1:2" ht="13.5">
      <c r="A177" t="s">
        <v>908</v>
      </c>
      <c r="B177">
        <v>8</v>
      </c>
    </row>
    <row r="178" spans="1:2" ht="13.5">
      <c r="A178" t="s">
        <v>909</v>
      </c>
      <c r="B178">
        <v>66</v>
      </c>
    </row>
    <row r="179" spans="1:2" ht="13.5">
      <c r="A179" t="s">
        <v>910</v>
      </c>
      <c r="B179">
        <v>555</v>
      </c>
    </row>
    <row r="180" spans="1:2" ht="13.5">
      <c r="A180" t="s">
        <v>911</v>
      </c>
      <c r="B180">
        <v>5</v>
      </c>
    </row>
    <row r="181" spans="1:2" ht="13.5">
      <c r="A181" t="s">
        <v>912</v>
      </c>
      <c r="B181">
        <v>5</v>
      </c>
    </row>
    <row r="182" spans="1:2" ht="13.5">
      <c r="A182" t="s">
        <v>913</v>
      </c>
      <c r="B182">
        <v>15</v>
      </c>
    </row>
    <row r="183" spans="1:2" ht="13.5">
      <c r="A183" t="s">
        <v>914</v>
      </c>
      <c r="B183">
        <v>6</v>
      </c>
    </row>
    <row r="184" spans="1:2" ht="13.5">
      <c r="A184" t="s">
        <v>915</v>
      </c>
      <c r="B184">
        <v>16</v>
      </c>
    </row>
    <row r="185" spans="1:2" ht="13.5">
      <c r="A185" t="s">
        <v>916</v>
      </c>
      <c r="B185">
        <v>1</v>
      </c>
    </row>
    <row r="186" spans="1:2" ht="13.5">
      <c r="A186" t="s">
        <v>917</v>
      </c>
      <c r="B186">
        <v>4</v>
      </c>
    </row>
    <row r="187" spans="1:2" ht="13.5">
      <c r="A187" t="s">
        <v>918</v>
      </c>
      <c r="B187">
        <v>7</v>
      </c>
    </row>
    <row r="188" spans="1:2" ht="13.5">
      <c r="A188" t="s">
        <v>919</v>
      </c>
      <c r="B188">
        <v>666</v>
      </c>
    </row>
    <row r="189" spans="1:2" ht="13.5">
      <c r="A189" t="s">
        <v>920</v>
      </c>
      <c r="B189">
        <v>1</v>
      </c>
    </row>
    <row r="190" spans="1:2" ht="13.5">
      <c r="A190" t="s">
        <v>921</v>
      </c>
      <c r="B190">
        <v>7</v>
      </c>
    </row>
    <row r="191" spans="1:2" ht="13.5">
      <c r="A191" t="s">
        <v>922</v>
      </c>
      <c r="B191">
        <v>2</v>
      </c>
    </row>
    <row r="192" spans="1:2" ht="13.5">
      <c r="A192" t="s">
        <v>923</v>
      </c>
      <c r="B192">
        <v>4</v>
      </c>
    </row>
    <row r="193" spans="1:2" ht="13.5">
      <c r="A193" t="s">
        <v>924</v>
      </c>
      <c r="B193">
        <v>8</v>
      </c>
    </row>
    <row r="194" spans="1:2" ht="13.5">
      <c r="A194" t="s">
        <v>925</v>
      </c>
      <c r="B194">
        <v>777</v>
      </c>
    </row>
    <row r="195" spans="1:2" ht="13.5">
      <c r="A195" t="s">
        <v>926</v>
      </c>
      <c r="B195">
        <v>2</v>
      </c>
    </row>
    <row r="196" spans="1:2" ht="13.5">
      <c r="A196" t="s">
        <v>927</v>
      </c>
      <c r="B196">
        <v>8</v>
      </c>
    </row>
    <row r="197" spans="1:2" ht="13.5">
      <c r="A197" t="s">
        <v>928</v>
      </c>
      <c r="B197">
        <v>3</v>
      </c>
    </row>
    <row r="198" spans="1:2" ht="13.5">
      <c r="A198" t="s">
        <v>929</v>
      </c>
      <c r="B198">
        <v>5</v>
      </c>
    </row>
    <row r="199" spans="1:2" ht="13.5">
      <c r="A199" t="s">
        <v>930</v>
      </c>
      <c r="B199">
        <v>9</v>
      </c>
    </row>
    <row r="200" spans="1:2" ht="13.5">
      <c r="A200" t="s">
        <v>931</v>
      </c>
      <c r="B200">
        <v>888</v>
      </c>
    </row>
    <row r="201" spans="1:2" ht="13.5">
      <c r="A201" t="s">
        <v>932</v>
      </c>
      <c r="B201">
        <v>3</v>
      </c>
    </row>
    <row r="202" spans="1:2" ht="13.5">
      <c r="A202" t="s">
        <v>933</v>
      </c>
      <c r="B202">
        <v>9</v>
      </c>
    </row>
    <row r="203" spans="1:2" ht="13.5">
      <c r="A203" t="s">
        <v>934</v>
      </c>
      <c r="B203">
        <v>4</v>
      </c>
    </row>
    <row r="204" spans="1:2" ht="13.5">
      <c r="A204" t="s">
        <v>935</v>
      </c>
      <c r="B204">
        <v>6</v>
      </c>
    </row>
    <row r="205" spans="1:2" ht="13.5">
      <c r="A205" t="s">
        <v>936</v>
      </c>
      <c r="B205">
        <v>10</v>
      </c>
    </row>
    <row r="206" spans="1:2" ht="13.5">
      <c r="A206" t="s">
        <v>937</v>
      </c>
      <c r="B206">
        <v>999</v>
      </c>
    </row>
    <row r="207" spans="1:2" ht="13.5">
      <c r="A207" t="s">
        <v>938</v>
      </c>
      <c r="B207">
        <v>4</v>
      </c>
    </row>
    <row r="208" spans="1:2" ht="13.5">
      <c r="A208" t="s">
        <v>939</v>
      </c>
      <c r="B208">
        <v>10</v>
      </c>
    </row>
    <row r="209" spans="1:2" ht="13.5">
      <c r="A209" t="s">
        <v>940</v>
      </c>
      <c r="B209">
        <v>5</v>
      </c>
    </row>
    <row r="210" spans="1:2" ht="13.5">
      <c r="A210" t="s">
        <v>941</v>
      </c>
      <c r="B210">
        <v>7</v>
      </c>
    </row>
    <row r="211" spans="1:2" ht="13.5">
      <c r="A211" t="s">
        <v>942</v>
      </c>
      <c r="B211">
        <v>11</v>
      </c>
    </row>
    <row r="212" spans="1:2" ht="13.5">
      <c r="A212" t="s">
        <v>943</v>
      </c>
      <c r="B212">
        <v>1000</v>
      </c>
    </row>
    <row r="213" spans="1:2" ht="13.5">
      <c r="A213" t="s">
        <v>944</v>
      </c>
      <c r="B213">
        <v>5</v>
      </c>
    </row>
    <row r="214" spans="1:2" ht="13.5">
      <c r="A214" t="s">
        <v>945</v>
      </c>
      <c r="B214">
        <v>1</v>
      </c>
    </row>
    <row r="215" spans="1:2" ht="13.5">
      <c r="A215" t="s">
        <v>946</v>
      </c>
      <c r="B215">
        <v>4</v>
      </c>
    </row>
    <row r="216" spans="1:2" ht="13.5">
      <c r="A216" t="s">
        <v>947</v>
      </c>
      <c r="B216">
        <v>2</v>
      </c>
    </row>
    <row r="217" spans="1:2" ht="13.5">
      <c r="A217" t="s">
        <v>948</v>
      </c>
      <c r="B217">
        <v>5</v>
      </c>
    </row>
    <row r="218" spans="1:2" ht="13.5">
      <c r="A218" t="s">
        <v>949</v>
      </c>
      <c r="B218">
        <v>3</v>
      </c>
    </row>
    <row r="219" spans="1:2" ht="13.5">
      <c r="A219" t="s">
        <v>950</v>
      </c>
      <c r="B219">
        <v>6</v>
      </c>
    </row>
    <row r="220" spans="1:2" ht="13.5">
      <c r="A220" t="s">
        <v>951</v>
      </c>
      <c r="B220">
        <v>7</v>
      </c>
    </row>
    <row r="221" spans="1:2" ht="13.5">
      <c r="A221" t="s">
        <v>952</v>
      </c>
      <c r="B221">
        <v>11</v>
      </c>
    </row>
    <row r="222" spans="1:2" ht="13.5">
      <c r="A222" t="s">
        <v>953</v>
      </c>
      <c r="B222">
        <v>15</v>
      </c>
    </row>
    <row r="223" spans="1:2" ht="13.5">
      <c r="A223" t="s">
        <v>954</v>
      </c>
      <c r="B223">
        <v>19</v>
      </c>
    </row>
    <row r="224" spans="1:2" ht="13.5">
      <c r="A224" t="s">
        <v>955</v>
      </c>
      <c r="B224">
        <v>45</v>
      </c>
    </row>
    <row r="225" spans="1:2" ht="13.5">
      <c r="A225" t="s">
        <v>956</v>
      </c>
      <c r="B225">
        <v>8</v>
      </c>
    </row>
    <row r="226" spans="1:2" ht="13.5">
      <c r="A226" t="s">
        <v>957</v>
      </c>
      <c r="B226">
        <v>12</v>
      </c>
    </row>
    <row r="227" spans="1:2" ht="13.5">
      <c r="A227" t="s">
        <v>958</v>
      </c>
      <c r="B227">
        <v>16</v>
      </c>
    </row>
    <row r="228" spans="1:2" ht="13.5">
      <c r="A228" t="s">
        <v>959</v>
      </c>
      <c r="B228">
        <v>20</v>
      </c>
    </row>
    <row r="229" spans="1:2" ht="13.5">
      <c r="A229" t="s">
        <v>960</v>
      </c>
      <c r="B229">
        <v>48</v>
      </c>
    </row>
    <row r="230" spans="1:2" ht="13.5">
      <c r="A230" t="s">
        <v>961</v>
      </c>
      <c r="B230">
        <v>9</v>
      </c>
    </row>
    <row r="231" spans="1:2" ht="13.5">
      <c r="A231" t="s">
        <v>962</v>
      </c>
      <c r="B231">
        <v>13</v>
      </c>
    </row>
    <row r="232" spans="1:2" ht="13.5">
      <c r="A232" t="s">
        <v>963</v>
      </c>
      <c r="B232">
        <v>17</v>
      </c>
    </row>
    <row r="233" spans="1:2" ht="13.5">
      <c r="A233" t="s">
        <v>964</v>
      </c>
      <c r="B233">
        <v>21</v>
      </c>
    </row>
    <row r="234" spans="1:2" ht="13.5">
      <c r="A234" t="s">
        <v>965</v>
      </c>
      <c r="B234">
        <v>51</v>
      </c>
    </row>
    <row r="235" spans="1:2" ht="13.5">
      <c r="A235" t="s">
        <v>966</v>
      </c>
      <c r="B235">
        <v>10</v>
      </c>
    </row>
    <row r="236" spans="1:2" ht="13.5">
      <c r="A236" t="s">
        <v>967</v>
      </c>
      <c r="B236">
        <v>14</v>
      </c>
    </row>
    <row r="237" spans="1:2" ht="13.5">
      <c r="A237" t="s">
        <v>968</v>
      </c>
      <c r="B237">
        <v>18</v>
      </c>
    </row>
    <row r="238" spans="1:2" ht="13.5">
      <c r="A238" t="s">
        <v>969</v>
      </c>
      <c r="B238">
        <v>22</v>
      </c>
    </row>
    <row r="239" spans="1:2" ht="13.5">
      <c r="A239" t="s">
        <v>970</v>
      </c>
      <c r="B239">
        <v>54</v>
      </c>
    </row>
    <row r="240" spans="1:2" ht="13.5">
      <c r="A240" t="s">
        <v>971</v>
      </c>
      <c r="B240">
        <v>1</v>
      </c>
    </row>
    <row r="241" spans="1:2" ht="13.5">
      <c r="A241" t="s">
        <v>972</v>
      </c>
      <c r="B241">
        <v>2</v>
      </c>
    </row>
    <row r="242" spans="1:2" ht="13.5">
      <c r="A242" t="s">
        <v>973</v>
      </c>
      <c r="B242">
        <v>3</v>
      </c>
    </row>
    <row r="243" spans="1:2" ht="13.5">
      <c r="A243" t="s">
        <v>974</v>
      </c>
      <c r="B243">
        <v>1</v>
      </c>
    </row>
    <row r="244" spans="1:2" ht="13.5">
      <c r="A244" t="s">
        <v>975</v>
      </c>
      <c r="B244">
        <v>2</v>
      </c>
    </row>
    <row r="245" spans="1:2" ht="13.5">
      <c r="A245" t="s">
        <v>976</v>
      </c>
      <c r="B245">
        <v>4</v>
      </c>
    </row>
    <row r="246" spans="1:2" ht="13.5">
      <c r="A246" t="s">
        <v>977</v>
      </c>
      <c r="B246">
        <v>1</v>
      </c>
    </row>
    <row r="247" spans="1:2" ht="13.5">
      <c r="A247" t="s">
        <v>978</v>
      </c>
      <c r="B247">
        <v>999</v>
      </c>
    </row>
    <row r="248" spans="1:2" ht="13.5">
      <c r="A248" t="s">
        <v>979</v>
      </c>
      <c r="B248" t="s">
        <v>732</v>
      </c>
    </row>
    <row r="249" spans="1:2" ht="13.5">
      <c r="A249" t="s">
        <v>980</v>
      </c>
      <c r="B249">
        <v>1</v>
      </c>
    </row>
    <row r="250" spans="1:2" ht="13.5">
      <c r="A250" t="s">
        <v>981</v>
      </c>
      <c r="B250">
        <v>1</v>
      </c>
    </row>
    <row r="251" spans="1:2" ht="13.5">
      <c r="A251" t="s">
        <v>982</v>
      </c>
      <c r="B251">
        <v>2</v>
      </c>
    </row>
    <row r="252" spans="1:2" ht="13.5">
      <c r="A252" t="s">
        <v>983</v>
      </c>
      <c r="B252">
        <v>3</v>
      </c>
    </row>
    <row r="253" spans="1:2" ht="13.5">
      <c r="A253" t="s">
        <v>984</v>
      </c>
      <c r="B253">
        <v>4</v>
      </c>
    </row>
    <row r="254" spans="1:2" ht="13.5">
      <c r="A254" t="s">
        <v>985</v>
      </c>
      <c r="B254">
        <v>5</v>
      </c>
    </row>
    <row r="255" spans="1:2" ht="13.5">
      <c r="A255" t="s">
        <v>986</v>
      </c>
      <c r="B255">
        <v>13</v>
      </c>
    </row>
    <row r="256" spans="1:2" ht="13.5">
      <c r="A256" t="s">
        <v>987</v>
      </c>
      <c r="B256">
        <v>22</v>
      </c>
    </row>
    <row r="257" spans="1:2" ht="13.5">
      <c r="A257" t="s">
        <v>988</v>
      </c>
      <c r="B257">
        <v>1</v>
      </c>
    </row>
    <row r="258" spans="1:2" ht="13.5">
      <c r="A258" t="s">
        <v>989</v>
      </c>
      <c r="B258">
        <v>3</v>
      </c>
    </row>
    <row r="259" ht="13.5">
      <c r="A259" t="s">
        <v>990</v>
      </c>
    </row>
    <row r="260" spans="1:2" ht="13.5">
      <c r="A260" t="s">
        <v>991</v>
      </c>
      <c r="B260">
        <v>1</v>
      </c>
    </row>
    <row r="261" spans="1:2" ht="13.5">
      <c r="A261" t="s">
        <v>992</v>
      </c>
      <c r="B261">
        <v>0</v>
      </c>
    </row>
    <row r="262" spans="1:2" ht="13.5">
      <c r="A262" t="s">
        <v>993</v>
      </c>
      <c r="B262" t="s">
        <v>732</v>
      </c>
    </row>
    <row r="263" spans="1:2" ht="13.5">
      <c r="A263" t="s">
        <v>994</v>
      </c>
      <c r="B263">
        <v>1</v>
      </c>
    </row>
    <row r="264" spans="1:2" ht="13.5">
      <c r="A264" t="s">
        <v>995</v>
      </c>
      <c r="B264">
        <v>1</v>
      </c>
    </row>
    <row r="265" spans="1:2" ht="13.5">
      <c r="A265" t="s">
        <v>996</v>
      </c>
      <c r="B265">
        <v>2</v>
      </c>
    </row>
    <row r="266" spans="1:2" ht="13.5">
      <c r="A266" t="s">
        <v>997</v>
      </c>
      <c r="B266">
        <v>3</v>
      </c>
    </row>
    <row r="267" spans="1:2" ht="13.5">
      <c r="A267" t="s">
        <v>998</v>
      </c>
      <c r="B267">
        <v>4</v>
      </c>
    </row>
    <row r="268" spans="1:2" ht="13.5">
      <c r="A268" t="s">
        <v>999</v>
      </c>
      <c r="B268">
        <v>5</v>
      </c>
    </row>
    <row r="269" spans="1:2" ht="13.5">
      <c r="A269" t="s">
        <v>1000</v>
      </c>
      <c r="B269">
        <v>13</v>
      </c>
    </row>
    <row r="270" spans="1:2" ht="13.5">
      <c r="A270" t="s">
        <v>1001</v>
      </c>
      <c r="B270" t="s">
        <v>748</v>
      </c>
    </row>
    <row r="271" spans="1:2" ht="13.5">
      <c r="A271" t="s">
        <v>1002</v>
      </c>
      <c r="B271">
        <v>4</v>
      </c>
    </row>
    <row r="272" spans="1:2" ht="13.5">
      <c r="A272" t="s">
        <v>1003</v>
      </c>
      <c r="B272">
        <v>2</v>
      </c>
    </row>
    <row r="273" ht="13.5">
      <c r="A273" t="s">
        <v>1004</v>
      </c>
    </row>
    <row r="274" spans="1:2" ht="13.5">
      <c r="A274" t="s">
        <v>1005</v>
      </c>
      <c r="B274">
        <v>1</v>
      </c>
    </row>
    <row r="275" spans="1:2" ht="13.5">
      <c r="A275" t="s">
        <v>1006</v>
      </c>
      <c r="B275">
        <v>2</v>
      </c>
    </row>
    <row r="276" spans="1:2" ht="13.5">
      <c r="A276" t="s">
        <v>1007</v>
      </c>
      <c r="B276">
        <v>3</v>
      </c>
    </row>
    <row r="277" spans="1:2" ht="13.5">
      <c r="A277" t="s">
        <v>1008</v>
      </c>
      <c r="B277">
        <v>4</v>
      </c>
    </row>
    <row r="278" spans="1:2" ht="13.5">
      <c r="A278" t="s">
        <v>1009</v>
      </c>
      <c r="B278">
        <v>5</v>
      </c>
    </row>
    <row r="279" spans="1:2" ht="13.5">
      <c r="A279" t="s">
        <v>1010</v>
      </c>
      <c r="B279" t="s">
        <v>1011</v>
      </c>
    </row>
    <row r="280" spans="1:2" ht="13.5">
      <c r="A280" t="s">
        <v>1012</v>
      </c>
      <c r="B280" t="s">
        <v>1013</v>
      </c>
    </row>
    <row r="281" spans="1:2" ht="13.5">
      <c r="A281" t="s">
        <v>1014</v>
      </c>
      <c r="B281" t="s">
        <v>1015</v>
      </c>
    </row>
    <row r="282" spans="1:2" ht="13.5">
      <c r="A282" t="s">
        <v>1016</v>
      </c>
      <c r="B282" t="s">
        <v>793</v>
      </c>
    </row>
    <row r="283" spans="1:2" ht="13.5">
      <c r="A283" t="s">
        <v>1017</v>
      </c>
      <c r="B283" t="s">
        <v>1018</v>
      </c>
    </row>
    <row r="284" spans="1:2" ht="13.5">
      <c r="A284" t="s">
        <v>1019</v>
      </c>
      <c r="B284">
        <v>2</v>
      </c>
    </row>
    <row r="285" spans="1:2" ht="13.5">
      <c r="A285" t="s">
        <v>1020</v>
      </c>
      <c r="B285">
        <v>3</v>
      </c>
    </row>
    <row r="286" spans="1:2" ht="13.5">
      <c r="A286" t="s">
        <v>1021</v>
      </c>
      <c r="B286">
        <v>4</v>
      </c>
    </row>
    <row r="287" spans="1:2" ht="13.5">
      <c r="A287" t="s">
        <v>1022</v>
      </c>
      <c r="B287">
        <v>5</v>
      </c>
    </row>
    <row r="288" spans="1:2" ht="13.5">
      <c r="A288" t="s">
        <v>1023</v>
      </c>
      <c r="B288">
        <v>6</v>
      </c>
    </row>
    <row r="289" spans="1:2" ht="13.5">
      <c r="A289" t="s">
        <v>1024</v>
      </c>
      <c r="B289">
        <v>1</v>
      </c>
    </row>
    <row r="290" spans="1:2" ht="13.5">
      <c r="A290" t="s">
        <v>1025</v>
      </c>
      <c r="B290">
        <v>1</v>
      </c>
    </row>
    <row r="291" spans="1:2" ht="13.5">
      <c r="A291" t="s">
        <v>1026</v>
      </c>
      <c r="B291">
        <v>2</v>
      </c>
    </row>
    <row r="292" spans="1:2" ht="13.5">
      <c r="A292" t="s">
        <v>1027</v>
      </c>
      <c r="B292">
        <v>3</v>
      </c>
    </row>
    <row r="293" spans="1:2" ht="13.5">
      <c r="A293" t="s">
        <v>1028</v>
      </c>
      <c r="B293">
        <v>4</v>
      </c>
    </row>
    <row r="294" spans="1:2" ht="13.5">
      <c r="A294" t="s">
        <v>1029</v>
      </c>
      <c r="B294">
        <v>5</v>
      </c>
    </row>
    <row r="295" spans="1:2" ht="13.5">
      <c r="A295" t="s">
        <v>1030</v>
      </c>
      <c r="B295">
        <v>12</v>
      </c>
    </row>
    <row r="296" spans="1:2" ht="13.5">
      <c r="A296" t="s">
        <v>1031</v>
      </c>
      <c r="B296" t="s">
        <v>783</v>
      </c>
    </row>
    <row r="297" spans="1:2" ht="13.5">
      <c r="A297" t="s">
        <v>1032</v>
      </c>
      <c r="B297">
        <v>4</v>
      </c>
    </row>
    <row r="298" spans="1:2" ht="13.5">
      <c r="A298" t="s">
        <v>1033</v>
      </c>
      <c r="B298">
        <v>1</v>
      </c>
    </row>
    <row r="299" spans="1:2" ht="13.5">
      <c r="A299" t="s">
        <v>1034</v>
      </c>
      <c r="B299">
        <v>1</v>
      </c>
    </row>
    <row r="300" spans="1:2" ht="13.5">
      <c r="A300" t="s">
        <v>1035</v>
      </c>
      <c r="B300">
        <v>3</v>
      </c>
    </row>
    <row r="301" spans="1:2" ht="13.5">
      <c r="A301" t="s">
        <v>1036</v>
      </c>
      <c r="B301">
        <v>4</v>
      </c>
    </row>
    <row r="302" spans="1:2" ht="13.5">
      <c r="A302" t="s">
        <v>1037</v>
      </c>
      <c r="B302">
        <v>5</v>
      </c>
    </row>
    <row r="303" spans="1:2" ht="13.5">
      <c r="A303" t="s">
        <v>1038</v>
      </c>
      <c r="B303">
        <v>6</v>
      </c>
    </row>
    <row r="304" spans="1:2" ht="13.5">
      <c r="A304" t="s">
        <v>1039</v>
      </c>
      <c r="B304" t="s">
        <v>773</v>
      </c>
    </row>
    <row r="305" spans="1:2" ht="13.5">
      <c r="A305" t="s">
        <v>1040</v>
      </c>
      <c r="B305">
        <v>1</v>
      </c>
    </row>
    <row r="306" spans="1:2" ht="13.5">
      <c r="A306" t="s">
        <v>1041</v>
      </c>
      <c r="B306">
        <v>1</v>
      </c>
    </row>
    <row r="307" ht="13.5">
      <c r="A307" t="s">
        <v>1042</v>
      </c>
    </row>
    <row r="308" spans="1:2" ht="13.5">
      <c r="A308" t="s">
        <v>1043</v>
      </c>
      <c r="B308">
        <v>1</v>
      </c>
    </row>
    <row r="309" ht="13.5">
      <c r="A309" t="s">
        <v>1044</v>
      </c>
    </row>
    <row r="310" spans="1:2" ht="13.5">
      <c r="A310" t="s">
        <v>1045</v>
      </c>
      <c r="B310">
        <v>1</v>
      </c>
    </row>
    <row r="311" ht="13.5">
      <c r="A311" t="s">
        <v>1046</v>
      </c>
    </row>
    <row r="312" spans="1:2" ht="13.5">
      <c r="A312" t="s">
        <v>1047</v>
      </c>
      <c r="B312">
        <v>2</v>
      </c>
    </row>
    <row r="313" ht="13.5">
      <c r="A313" t="s">
        <v>1048</v>
      </c>
    </row>
    <row r="314" spans="1:2" ht="13.5">
      <c r="A314" t="s">
        <v>1049</v>
      </c>
      <c r="B314">
        <v>2</v>
      </c>
    </row>
    <row r="315" ht="13.5">
      <c r="A315" t="s">
        <v>1050</v>
      </c>
    </row>
    <row r="316" spans="1:2" ht="13.5">
      <c r="A316" t="s">
        <v>1051</v>
      </c>
      <c r="B316">
        <v>1</v>
      </c>
    </row>
    <row r="317" spans="1:2" ht="13.5">
      <c r="A317" t="s">
        <v>1052</v>
      </c>
      <c r="B317">
        <v>99</v>
      </c>
    </row>
    <row r="318" spans="1:2" ht="13.5">
      <c r="A318" t="s">
        <v>1053</v>
      </c>
      <c r="B318">
        <v>0</v>
      </c>
    </row>
    <row r="319" spans="1:2" ht="13.5">
      <c r="A319" t="s">
        <v>1054</v>
      </c>
      <c r="B319">
        <v>0</v>
      </c>
    </row>
    <row r="320" spans="1:2" ht="13.5">
      <c r="A320" t="s">
        <v>1055</v>
      </c>
      <c r="B320">
        <v>3</v>
      </c>
    </row>
    <row r="321" spans="1:2" ht="13.5">
      <c r="A321" t="s">
        <v>1056</v>
      </c>
      <c r="B321">
        <v>1</v>
      </c>
    </row>
    <row r="322" spans="1:2" ht="13.5">
      <c r="A322" t="s">
        <v>1057</v>
      </c>
      <c r="B322">
        <v>1</v>
      </c>
    </row>
    <row r="323" spans="1:2" ht="13.5">
      <c r="A323" t="s">
        <v>1058</v>
      </c>
      <c r="B323">
        <v>1</v>
      </c>
    </row>
    <row r="324" spans="1:2" ht="13.5">
      <c r="A324" t="s">
        <v>1059</v>
      </c>
      <c r="B324">
        <v>1</v>
      </c>
    </row>
    <row r="325" ht="13.5">
      <c r="A325" t="s">
        <v>1060</v>
      </c>
    </row>
    <row r="326" ht="13.5">
      <c r="A326" t="s">
        <v>1061</v>
      </c>
    </row>
    <row r="327" ht="13.5">
      <c r="A327" t="s">
        <v>1062</v>
      </c>
    </row>
    <row r="328" ht="13.5">
      <c r="A328" t="s">
        <v>1063</v>
      </c>
    </row>
    <row r="329" ht="13.5">
      <c r="A329" t="s">
        <v>1064</v>
      </c>
    </row>
    <row r="330" ht="13.5">
      <c r="A330" t="s">
        <v>1065</v>
      </c>
    </row>
    <row r="331" spans="1:2" ht="13.5">
      <c r="A331" t="s">
        <v>1066</v>
      </c>
      <c r="B331">
        <v>1</v>
      </c>
    </row>
    <row r="332" spans="1:2" ht="13.5">
      <c r="A332" t="s">
        <v>1067</v>
      </c>
      <c r="B332">
        <v>2</v>
      </c>
    </row>
    <row r="333" spans="1:2" ht="13.5">
      <c r="A333" t="s">
        <v>1068</v>
      </c>
      <c r="B333">
        <v>5</v>
      </c>
    </row>
    <row r="334" spans="1:2" ht="13.5">
      <c r="A334" t="s">
        <v>1069</v>
      </c>
      <c r="B334">
        <v>1</v>
      </c>
    </row>
  </sheetData>
  <sheetProtection password="EBB5" sheet="1" objects="1" scenarios="1"/>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Ｓｉｔｅ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hiramoto</cp:lastModifiedBy>
  <cp:lastPrinted>2006-10-13T06:16:23Z</cp:lastPrinted>
  <dcterms:created xsi:type="dcterms:W3CDTF">2005-09-01T07:39:50Z</dcterms:created>
  <dcterms:modified xsi:type="dcterms:W3CDTF">2009-03-17T10:09:35Z</dcterms:modified>
  <cp:category/>
  <cp:version/>
  <cp:contentType/>
  <cp:contentStatus/>
</cp:coreProperties>
</file>